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M:\Kunden\Druckvorlagen\M\USC Mainz\2025\"/>
    </mc:Choice>
  </mc:AlternateContent>
  <xr:revisionPtr revIDLastSave="0" documentId="13_ncr:1_{21B00989-E9EA-48CD-9A89-59A496E23D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G Teamline Textil" sheetId="3" r:id="rId1"/>
  </sheets>
  <definedNames>
    <definedName name="_xlnm.Print_Area" localSheetId="0">'LG Teamline Textil'!$A$1:$O$88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3" l="1"/>
  <c r="N28" i="3" s="1"/>
  <c r="N80" i="3"/>
  <c r="N79" i="3"/>
  <c r="N78" i="3"/>
  <c r="N77" i="3"/>
  <c r="G43" i="3"/>
  <c r="N43" i="3" s="1"/>
  <c r="G44" i="3"/>
  <c r="N44" i="3" s="1"/>
  <c r="G45" i="3"/>
  <c r="N45" i="3" s="1"/>
  <c r="G12" i="3"/>
  <c r="N12" i="3" s="1"/>
  <c r="G13" i="3"/>
  <c r="N13" i="3" s="1"/>
  <c r="G14" i="3"/>
  <c r="N14" i="3" s="1"/>
  <c r="G15" i="3"/>
  <c r="N15" i="3" s="1"/>
  <c r="G16" i="3"/>
  <c r="N16" i="3" s="1"/>
  <c r="G17" i="3"/>
  <c r="N17" i="3" s="1"/>
  <c r="G18" i="3"/>
  <c r="N18" i="3" s="1"/>
  <c r="G19" i="3"/>
  <c r="N19" i="3" s="1"/>
  <c r="G20" i="3"/>
  <c r="N20" i="3" s="1"/>
  <c r="G21" i="3"/>
  <c r="N21" i="3" s="1"/>
  <c r="G22" i="3"/>
  <c r="N22" i="3" s="1"/>
  <c r="G23" i="3"/>
  <c r="N23" i="3" s="1"/>
  <c r="G24" i="3"/>
  <c r="N24" i="3" s="1"/>
  <c r="G25" i="3"/>
  <c r="N25" i="3" s="1"/>
  <c r="G26" i="3"/>
  <c r="N26" i="3" s="1"/>
  <c r="G27" i="3"/>
  <c r="N27" i="3" s="1"/>
  <c r="G31" i="3"/>
  <c r="N31" i="3" s="1"/>
  <c r="G32" i="3"/>
  <c r="N32" i="3" s="1"/>
  <c r="G33" i="3"/>
  <c r="N33" i="3" s="1"/>
  <c r="G34" i="3"/>
  <c r="N34" i="3" s="1"/>
  <c r="G35" i="3"/>
  <c r="N35" i="3" s="1"/>
  <c r="G36" i="3"/>
  <c r="N36" i="3" s="1"/>
  <c r="G37" i="3"/>
  <c r="N37" i="3" s="1"/>
  <c r="G38" i="3"/>
  <c r="N38" i="3" s="1"/>
  <c r="G39" i="3"/>
  <c r="N39" i="3" s="1"/>
  <c r="G40" i="3"/>
  <c r="N40" i="3" s="1"/>
  <c r="G41" i="3"/>
  <c r="N41" i="3" s="1"/>
  <c r="G42" i="3"/>
  <c r="N42" i="3" s="1"/>
  <c r="G47" i="3"/>
  <c r="N47" i="3" s="1"/>
  <c r="G48" i="3"/>
  <c r="N48" i="3" s="1"/>
  <c r="G51" i="3"/>
  <c r="N51" i="3" s="1"/>
  <c r="G52" i="3"/>
  <c r="N52" i="3" s="1"/>
  <c r="G53" i="3"/>
  <c r="N53" i="3" s="1"/>
  <c r="G54" i="3"/>
  <c r="N54" i="3" s="1"/>
  <c r="G55" i="3"/>
  <c r="N55" i="3" s="1"/>
  <c r="G56" i="3"/>
  <c r="N56" i="3" s="1"/>
  <c r="G57" i="3"/>
  <c r="N57" i="3" s="1"/>
  <c r="G58" i="3"/>
  <c r="N58" i="3" s="1"/>
  <c r="G59" i="3"/>
  <c r="N59" i="3" s="1"/>
  <c r="G60" i="3"/>
  <c r="N60" i="3" s="1"/>
  <c r="G61" i="3"/>
  <c r="N61" i="3" s="1"/>
  <c r="G62" i="3"/>
  <c r="N62" i="3" s="1"/>
  <c r="G63" i="3"/>
  <c r="N63" i="3" s="1"/>
  <c r="G64" i="3"/>
  <c r="N64" i="3" s="1"/>
  <c r="G65" i="3"/>
  <c r="N65" i="3" s="1"/>
  <c r="G66" i="3"/>
  <c r="N66" i="3" s="1"/>
  <c r="G69" i="3"/>
  <c r="N69" i="3" s="1"/>
  <c r="G70" i="3"/>
  <c r="N70" i="3" s="1"/>
  <c r="G71" i="3"/>
  <c r="N71" i="3" s="1"/>
  <c r="G72" i="3"/>
  <c r="N72" i="3" s="1"/>
  <c r="G73" i="3"/>
  <c r="N73" i="3" s="1"/>
  <c r="G74" i="3"/>
  <c r="N74" i="3" s="1"/>
  <c r="G11" i="3"/>
  <c r="N11" i="3" s="1"/>
  <c r="N81" i="3" l="1"/>
</calcChain>
</file>

<file path=xl/sharedStrings.xml><?xml version="1.0" encoding="utf-8"?>
<sst xmlns="http://schemas.openxmlformats.org/spreadsheetml/2006/main" count="297" uniqueCount="174">
  <si>
    <t>Beschreibung</t>
  </si>
  <si>
    <t>Größen</t>
  </si>
  <si>
    <t>XS</t>
  </si>
  <si>
    <t>S</t>
  </si>
  <si>
    <t>M</t>
  </si>
  <si>
    <t>L</t>
  </si>
  <si>
    <t>XL</t>
  </si>
  <si>
    <t>XXL</t>
  </si>
  <si>
    <t>128-164</t>
  </si>
  <si>
    <t>XS-XXL</t>
  </si>
  <si>
    <t>Cross the Line Singlet</t>
  </si>
  <si>
    <t>Farben</t>
  </si>
  <si>
    <t>schwarz</t>
  </si>
  <si>
    <t>Cross the Line Singlet W</t>
  </si>
  <si>
    <t>Cross the Line Short Tight W</t>
  </si>
  <si>
    <t>Cross the Line Brief W</t>
  </si>
  <si>
    <t>3XL</t>
  </si>
  <si>
    <t>Cross the Line Split Short</t>
  </si>
  <si>
    <t>S-3XL</t>
  </si>
  <si>
    <t xml:space="preserve">Liga Beanie  </t>
  </si>
  <si>
    <t>UA</t>
  </si>
  <si>
    <t>-</t>
  </si>
  <si>
    <t>Cross the Line Singlet Y</t>
  </si>
  <si>
    <t>Cross the Line Tee</t>
  </si>
  <si>
    <t>Cross the Line Tee W</t>
  </si>
  <si>
    <t>Cross the Line Tee Y</t>
  </si>
  <si>
    <t>navy</t>
  </si>
  <si>
    <t xml:space="preserve">Cross the Line Short Tight </t>
  </si>
  <si>
    <t>Cross the Line Split Short W</t>
  </si>
  <si>
    <t>Cross the Line Split Short Y</t>
  </si>
  <si>
    <t>Cross the Line Full Tight</t>
  </si>
  <si>
    <t>Cross the Line Full Tight W</t>
  </si>
  <si>
    <t>Cross the Line Longsleeve</t>
  </si>
  <si>
    <t>Cross the Line Longsleeve W</t>
  </si>
  <si>
    <t>Cross the Line Longsleeve Y</t>
  </si>
  <si>
    <t>grau</t>
  </si>
  <si>
    <t>weiß</t>
  </si>
  <si>
    <t>Telefon</t>
  </si>
  <si>
    <t>Name</t>
  </si>
  <si>
    <t>E-mail</t>
  </si>
  <si>
    <t>m-und-m-sports@t-online.de</t>
  </si>
  <si>
    <t>Versandkosten:</t>
  </si>
  <si>
    <t>Umschlag: 4€</t>
  </si>
  <si>
    <t xml:space="preserve">teamRISE All Weather Jkt Jr </t>
  </si>
  <si>
    <t>teamRISE All Weather Jkt</t>
  </si>
  <si>
    <t>Cross the Line Crop Top W</t>
  </si>
  <si>
    <t>Cross the Line Crop Top G Y</t>
  </si>
  <si>
    <t xml:space="preserve">Bitte das Original-Formular komplett ausgefüllt als Excel-Datei an uns zurück mailen. Bitte keine Scans. </t>
  </si>
  <si>
    <t>Preis</t>
  </si>
  <si>
    <t>Art.Nr.</t>
  </si>
  <si>
    <t>Straße</t>
  </si>
  <si>
    <t>PLZ &amp; Ort</t>
  </si>
  <si>
    <t>Pakete bis 10 kg: 8€</t>
  </si>
  <si>
    <t>Pakete ab 10 kg: 12€</t>
  </si>
  <si>
    <t>Druck</t>
  </si>
  <si>
    <t>UVP</t>
  </si>
  <si>
    <t>47-49</t>
  </si>
  <si>
    <t>Socken</t>
  </si>
  <si>
    <t>35-38</t>
  </si>
  <si>
    <t>39-42</t>
  </si>
  <si>
    <t>43-46</t>
  </si>
  <si>
    <t>einfarbige Sneaker-Socken 3er-Pack</t>
  </si>
  <si>
    <t>einfarbige Quarter-Socken 3er-Pack</t>
  </si>
  <si>
    <t xml:space="preserve">Herren </t>
  </si>
  <si>
    <t>Kinder</t>
  </si>
  <si>
    <t>Damen</t>
  </si>
  <si>
    <t>teamLIGA Training Pants Pro</t>
  </si>
  <si>
    <t>teamLIGA Training Pants Pro Jr*</t>
  </si>
  <si>
    <t>teamLIGA Sideline Polo</t>
  </si>
  <si>
    <t>S-XXL</t>
  </si>
  <si>
    <t>Accessoires</t>
  </si>
  <si>
    <t>Summe</t>
  </si>
  <si>
    <t xml:space="preserve">*Hose für Damen geeignet. Kindergröße 164 ≙ Damengröße S usw. </t>
  </si>
  <si>
    <t xml:space="preserve">teamLIGA Training Jacket </t>
  </si>
  <si>
    <t>teamGOAL Jersey</t>
  </si>
  <si>
    <t>teamGOAL Jersey Wmn</t>
  </si>
  <si>
    <t xml:space="preserve">teamLIGA Training Jacket W </t>
  </si>
  <si>
    <t xml:space="preserve">teamGOAL Jersey Jr </t>
  </si>
  <si>
    <t>teamGOAL Casuals Hoody</t>
  </si>
  <si>
    <t xml:space="preserve">teamLIGA Training Jacket Jr. </t>
  </si>
  <si>
    <t xml:space="preserve">teamGOAL Casuals Hoody Wmn </t>
  </si>
  <si>
    <t>teamGOAL Backpack</t>
  </si>
  <si>
    <t>teamGOAL Teambag S</t>
  </si>
  <si>
    <t>teamGOAL Teambag M</t>
  </si>
  <si>
    <t>teamGOAL Teambag L</t>
  </si>
  <si>
    <t>teamGOAL Training ¼ Zip Top</t>
  </si>
  <si>
    <t>teamGOAL Training ¼ Zip Top Wmn</t>
  </si>
  <si>
    <t>teamGOAL Training ¼ Zip Top Jr</t>
  </si>
  <si>
    <t>Cross the Line Short Tight G Y (Mädchen)</t>
  </si>
  <si>
    <t>Cross the Line Short Tight Y (Jungen)</t>
  </si>
  <si>
    <t>+ 3,50€</t>
  </si>
  <si>
    <t>ab 18 Jahren 
inkl. Lotto</t>
  </si>
  <si>
    <t>Gesamtbetrag ohne Lotto</t>
  </si>
  <si>
    <t>teamGOAL Casuals Polo</t>
  </si>
  <si>
    <t xml:space="preserve">teamGOAL Casuals Hoody </t>
  </si>
  <si>
    <t>teamGOAL Casuals Polo Wmn</t>
  </si>
  <si>
    <t>Initialen (4€) oder Name (4,50€) möglich. Hier eintragen:</t>
  </si>
  <si>
    <t>Umtausch/Rückgabe</t>
  </si>
  <si>
    <t>nur in berechtigten Gründen wie Qualitätsmängeln!</t>
  </si>
  <si>
    <t xml:space="preserve">Lieferzeit </t>
  </si>
  <si>
    <t>3 Wochen bei sofortiger Verfügbarkeit der Artikel</t>
  </si>
  <si>
    <t>Zahlung</t>
  </si>
  <si>
    <t xml:space="preserve">Vorkasse, Rechnung folgt i.d.R. innerhalb von 2 Werktagen </t>
  </si>
  <si>
    <t>Versandkosten</t>
  </si>
  <si>
    <t>trägt der Besteller</t>
  </si>
  <si>
    <t>Oberteile sind mit Logos des USC Mainz veredelt.</t>
  </si>
  <si>
    <t>526756-03</t>
  </si>
  <si>
    <t>526755-03</t>
  </si>
  <si>
    <t>526748-03</t>
  </si>
  <si>
    <t>526767-03</t>
  </si>
  <si>
    <t>526754-03</t>
  </si>
  <si>
    <t>526774-01</t>
  </si>
  <si>
    <t>526751-03</t>
  </si>
  <si>
    <t>526766-03</t>
  </si>
  <si>
    <r>
      <t>Cross the Line Full Tight Y</t>
    </r>
    <r>
      <rPr>
        <b/>
        <sz val="11"/>
        <color rgb="FFFF0000"/>
        <rFont val="Calibri"/>
        <family val="2"/>
        <scheme val="minor"/>
      </rPr>
      <t xml:space="preserve"> - Auslaufartikel</t>
    </r>
  </si>
  <si>
    <t>128-165</t>
  </si>
  <si>
    <t>128-166</t>
  </si>
  <si>
    <t>128-167</t>
  </si>
  <si>
    <t>128-168</t>
  </si>
  <si>
    <t>128-169</t>
  </si>
  <si>
    <t>128-170</t>
  </si>
  <si>
    <t>658636-04</t>
  </si>
  <si>
    <t>658629-13</t>
  </si>
  <si>
    <t>657257-04</t>
  </si>
  <si>
    <t>657257-06</t>
  </si>
  <si>
    <t>658605-04</t>
  </si>
  <si>
    <t>658605-06</t>
  </si>
  <si>
    <t>658618-06</t>
  </si>
  <si>
    <t>658618-13</t>
  </si>
  <si>
    <t>657234-06</t>
  </si>
  <si>
    <t>657332-03</t>
  </si>
  <si>
    <t>657332-06</t>
  </si>
  <si>
    <t>657396-03</t>
  </si>
  <si>
    <t>526752-03</t>
  </si>
  <si>
    <t>526773-03</t>
  </si>
  <si>
    <t>526764-03</t>
  </si>
  <si>
    <t>526765-03</t>
  </si>
  <si>
    <t>526753-03</t>
  </si>
  <si>
    <t>526770-01</t>
  </si>
  <si>
    <t>658638-04</t>
  </si>
  <si>
    <t>658631-13</t>
  </si>
  <si>
    <t>658607-04</t>
  </si>
  <si>
    <t>658607-06</t>
  </si>
  <si>
    <t>658621-06</t>
  </si>
  <si>
    <t>658621-33</t>
  </si>
  <si>
    <t>657252-06</t>
  </si>
  <si>
    <t>657335-03</t>
  </si>
  <si>
    <t>657335-06</t>
  </si>
  <si>
    <t>526762-03</t>
  </si>
  <si>
    <t>526760-03</t>
  </si>
  <si>
    <t>526758-03</t>
  </si>
  <si>
    <t>526769-03</t>
  </si>
  <si>
    <t>526763-03</t>
  </si>
  <si>
    <t>526761-03</t>
  </si>
  <si>
    <t>526757-03</t>
  </si>
  <si>
    <t>519613-01</t>
  </si>
  <si>
    <t>658637-04</t>
  </si>
  <si>
    <t>658632-13</t>
  </si>
  <si>
    <t>658619-06</t>
  </si>
  <si>
    <t>658619-13</t>
  </si>
  <si>
    <t>657235-06</t>
  </si>
  <si>
    <t>657402-03</t>
  </si>
  <si>
    <t xml:space="preserve">022355-05 </t>
  </si>
  <si>
    <t>022786-05</t>
  </si>
  <si>
    <t>090239-01</t>
  </si>
  <si>
    <t>090232-01</t>
  </si>
  <si>
    <t>090233-01</t>
  </si>
  <si>
    <t>090234-01</t>
  </si>
  <si>
    <t>906807-01</t>
  </si>
  <si>
    <t>906807-03</t>
  </si>
  <si>
    <t>906978-32</t>
  </si>
  <si>
    <t>906978-33</t>
  </si>
  <si>
    <t>Liga Beanie JR (bis ca 8 Jahre)</t>
  </si>
  <si>
    <t>Version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</si>
</sst>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22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</font>
    <font>
      <b/>
      <sz val="11"/>
      <color indexed="8"/>
      <name val="Calibri"/>
      <family val="2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0.499984740745262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sz val="10.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0" borderId="4" xfId="0" applyFont="1" applyBorder="1"/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8" xfId="0" applyBorder="1"/>
    <xf numFmtId="0" fontId="8" fillId="0" borderId="7" xfId="0" applyFont="1" applyBorder="1"/>
    <xf numFmtId="0" fontId="4" fillId="0" borderId="10" xfId="0" applyFont="1" applyBorder="1"/>
    <xf numFmtId="0" fontId="2" fillId="0" borderId="11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11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7" xfId="0" applyFont="1" applyBorder="1"/>
    <xf numFmtId="0" fontId="10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2" fillId="0" borderId="1" xfId="0" applyNumberFormat="1" applyFont="1" applyBorder="1"/>
    <xf numFmtId="0" fontId="13" fillId="4" borderId="7" xfId="1" applyFill="1" applyBorder="1"/>
    <xf numFmtId="0" fontId="13" fillId="4" borderId="8" xfId="1" applyFill="1" applyBorder="1"/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4" xfId="2" applyFill="1" applyBorder="1" applyAlignment="1">
      <alignment vertical="center"/>
    </xf>
    <xf numFmtId="0" fontId="12" fillId="0" borderId="9" xfId="2" applyFill="1" applyBorder="1"/>
    <xf numFmtId="42" fontId="14" fillId="0" borderId="9" xfId="2" applyNumberFormat="1" applyFont="1" applyFill="1" applyBorder="1" applyAlignment="1">
      <alignment horizontal="center"/>
    </xf>
    <xf numFmtId="42" fontId="14" fillId="0" borderId="8" xfId="2" applyNumberFormat="1" applyFont="1" applyFill="1" applyBorder="1" applyAlignment="1">
      <alignment horizontal="center"/>
    </xf>
    <xf numFmtId="0" fontId="2" fillId="4" borderId="7" xfId="0" applyFont="1" applyFill="1" applyBorder="1"/>
    <xf numFmtId="0" fontId="2" fillId="4" borderId="8" xfId="0" applyFont="1" applyFill="1" applyBorder="1"/>
    <xf numFmtId="42" fontId="14" fillId="4" borderId="8" xfId="0" applyNumberFormat="1" applyFont="1" applyFill="1" applyBorder="1" applyAlignment="1">
      <alignment horizontal="center" vertical="center"/>
    </xf>
    <xf numFmtId="42" fontId="14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2" xfId="0" applyFont="1" applyBorder="1"/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4" fillId="0" borderId="2" xfId="0" applyFont="1" applyBorder="1" applyAlignment="1">
      <alignment horizontal="center"/>
    </xf>
    <xf numFmtId="49" fontId="0" fillId="0" borderId="1" xfId="0" applyNumberFormat="1" applyBorder="1"/>
    <xf numFmtId="164" fontId="2" fillId="0" borderId="8" xfId="0" applyNumberFormat="1" applyFont="1" applyBorder="1"/>
    <xf numFmtId="42" fontId="14" fillId="0" borderId="0" xfId="0" applyNumberFormat="1" applyFont="1" applyAlignment="1">
      <alignment horizontal="center" vertical="center"/>
    </xf>
    <xf numFmtId="42" fontId="14" fillId="0" borderId="0" xfId="0" applyNumberFormat="1" applyFont="1" applyAlignment="1">
      <alignment horizontal="center"/>
    </xf>
    <xf numFmtId="42" fontId="16" fillId="0" borderId="10" xfId="0" applyNumberFormat="1" applyFont="1" applyBorder="1" applyAlignment="1">
      <alignment horizontal="center"/>
    </xf>
    <xf numFmtId="42" fontId="16" fillId="0" borderId="8" xfId="0" applyNumberFormat="1" applyFont="1" applyBorder="1" applyAlignment="1">
      <alignment horizontal="center" vertical="center"/>
    </xf>
    <xf numFmtId="42" fontId="16" fillId="0" borderId="8" xfId="0" applyNumberFormat="1" applyFont="1" applyBorder="1" applyAlignment="1">
      <alignment horizontal="center"/>
    </xf>
    <xf numFmtId="42" fontId="14" fillId="0" borderId="11" xfId="0" applyNumberFormat="1" applyFont="1" applyBorder="1" applyAlignment="1">
      <alignment horizontal="center" vertical="center"/>
    </xf>
    <xf numFmtId="42" fontId="14" fillId="0" borderId="11" xfId="0" applyNumberFormat="1" applyFont="1" applyBorder="1" applyAlignment="1">
      <alignment horizontal="center"/>
    </xf>
    <xf numFmtId="42" fontId="14" fillId="0" borderId="1" xfId="0" applyNumberFormat="1" applyFont="1" applyBorder="1" applyAlignment="1">
      <alignment horizontal="center" vertical="center"/>
    </xf>
    <xf numFmtId="42" fontId="14" fillId="0" borderId="1" xfId="0" applyNumberFormat="1" applyFont="1" applyBorder="1" applyAlignment="1">
      <alignment horizontal="center"/>
    </xf>
    <xf numFmtId="42" fontId="14" fillId="0" borderId="7" xfId="0" applyNumberFormat="1" applyFont="1" applyBorder="1" applyAlignment="1">
      <alignment horizontal="center" vertical="center"/>
    </xf>
    <xf numFmtId="42" fontId="14" fillId="0" borderId="7" xfId="0" applyNumberFormat="1" applyFont="1" applyBorder="1" applyAlignment="1">
      <alignment horizontal="center"/>
    </xf>
    <xf numFmtId="42" fontId="14" fillId="0" borderId="1" xfId="0" quotePrefix="1" applyNumberFormat="1" applyFont="1" applyBorder="1" applyAlignment="1">
      <alignment horizontal="center"/>
    </xf>
    <xf numFmtId="42" fontId="14" fillId="0" borderId="8" xfId="0" applyNumberFormat="1" applyFont="1" applyBorder="1" applyAlignment="1">
      <alignment horizontal="center" vertical="center"/>
    </xf>
    <xf numFmtId="0" fontId="14" fillId="4" borderId="8" xfId="1" applyFont="1" applyFill="1" applyBorder="1"/>
    <xf numFmtId="0" fontId="14" fillId="4" borderId="8" xfId="0" applyFont="1" applyFill="1" applyBorder="1"/>
    <xf numFmtId="42" fontId="14" fillId="0" borderId="8" xfId="0" applyNumberFormat="1" applyFont="1" applyBorder="1" applyAlignment="1">
      <alignment horizontal="center"/>
    </xf>
    <xf numFmtId="164" fontId="2" fillId="0" borderId="11" xfId="0" applyNumberFormat="1" applyFont="1" applyBorder="1"/>
    <xf numFmtId="164" fontId="17" fillId="0" borderId="1" xfId="0" applyNumberFormat="1" applyFont="1" applyBorder="1"/>
    <xf numFmtId="0" fontId="1" fillId="0" borderId="14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4" borderId="8" xfId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15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1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14" xfId="2" applyFont="1" applyFill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13" fillId="4" borderId="8" xfId="1" applyNumberFormat="1" applyFill="1" applyBorder="1"/>
    <xf numFmtId="164" fontId="9" fillId="0" borderId="8" xfId="0" applyNumberFormat="1" applyFont="1" applyBorder="1" applyAlignment="1">
      <alignment horizontal="center" vertical="center"/>
    </xf>
    <xf numFmtId="164" fontId="12" fillId="0" borderId="8" xfId="2" applyNumberFormat="1" applyFill="1" applyBorder="1" applyAlignment="1">
      <alignment horizontal="center" vertical="center"/>
    </xf>
    <xf numFmtId="164" fontId="2" fillId="4" borderId="8" xfId="0" applyNumberFormat="1" applyFont="1" applyFill="1" applyBorder="1"/>
    <xf numFmtId="164" fontId="4" fillId="4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4" borderId="2" xfId="1" applyFont="1" applyFill="1" applyBorder="1" applyAlignment="1">
      <alignment horizontal="center"/>
    </xf>
    <xf numFmtId="0" fontId="21" fillId="0" borderId="13" xfId="2" applyFont="1" applyFill="1" applyBorder="1" applyAlignment="1">
      <alignment horizontal="left"/>
    </xf>
    <xf numFmtId="164" fontId="2" fillId="0" borderId="2" xfId="0" applyNumberFormat="1" applyFont="1" applyBorder="1"/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1" fillId="0" borderId="14" xfId="2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17" fillId="0" borderId="0" xfId="0" applyFont="1"/>
    <xf numFmtId="4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/>
    <xf numFmtId="0" fontId="2" fillId="5" borderId="1" xfId="0" applyFont="1" applyFill="1" applyBorder="1"/>
    <xf numFmtId="164" fontId="17" fillId="0" borderId="2" xfId="0" applyNumberFormat="1" applyFont="1" applyBorder="1"/>
    <xf numFmtId="14" fontId="2" fillId="0" borderId="7" xfId="0" applyNumberFormat="1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horizontal="left"/>
    </xf>
    <xf numFmtId="49" fontId="20" fillId="0" borderId="21" xfId="3" applyNumberFormat="1" applyBorder="1" applyAlignment="1">
      <alignment horizontal="left"/>
    </xf>
    <xf numFmtId="49" fontId="20" fillId="0" borderId="22" xfId="3" applyNumberFormat="1" applyBorder="1" applyAlignment="1">
      <alignment horizontal="left"/>
    </xf>
    <xf numFmtId="49" fontId="20" fillId="0" borderId="23" xfId="3" applyNumberFormat="1" applyBorder="1" applyAlignment="1">
      <alignment horizontal="left"/>
    </xf>
  </cellXfs>
  <cellStyles count="4">
    <cellStyle name="40 % - Akzent3" xfId="2" builtinId="39"/>
    <cellStyle name="Akzent3" xfId="1" builtinId="37"/>
    <cellStyle name="Link" xfId="3" builtinId="8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487680</xdr:colOff>
          <xdr:row>0</xdr:row>
          <xdr:rowOff>114300</xdr:rowOff>
        </xdr:from>
        <xdr:to>
          <xdr:col>14</xdr:col>
          <xdr:colOff>365760</xdr:colOff>
          <xdr:row>5</xdr:row>
          <xdr:rowOff>7620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</xdr:row>
          <xdr:rowOff>175260</xdr:rowOff>
        </xdr:from>
        <xdr:to>
          <xdr:col>14</xdr:col>
          <xdr:colOff>754380</xdr:colOff>
          <xdr:row>12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</xdr:row>
          <xdr:rowOff>175260</xdr:rowOff>
        </xdr:from>
        <xdr:to>
          <xdr:col>14</xdr:col>
          <xdr:colOff>754380</xdr:colOff>
          <xdr:row>13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160020</xdr:rowOff>
        </xdr:from>
        <xdr:to>
          <xdr:col>14</xdr:col>
          <xdr:colOff>754380</xdr:colOff>
          <xdr:row>24</xdr:row>
          <xdr:rowOff>7620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160020</xdr:rowOff>
        </xdr:from>
        <xdr:to>
          <xdr:col>14</xdr:col>
          <xdr:colOff>754380</xdr:colOff>
          <xdr:row>25</xdr:row>
          <xdr:rowOff>7620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160020</xdr:rowOff>
        </xdr:from>
        <xdr:to>
          <xdr:col>14</xdr:col>
          <xdr:colOff>754380</xdr:colOff>
          <xdr:row>23</xdr:row>
          <xdr:rowOff>7620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14</xdr:col>
          <xdr:colOff>754380</xdr:colOff>
          <xdr:row>22</xdr:row>
          <xdr:rowOff>7620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14</xdr:col>
          <xdr:colOff>754380</xdr:colOff>
          <xdr:row>21</xdr:row>
          <xdr:rowOff>7620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160020</xdr:rowOff>
        </xdr:from>
        <xdr:to>
          <xdr:col>14</xdr:col>
          <xdr:colOff>754380</xdr:colOff>
          <xdr:row>20</xdr:row>
          <xdr:rowOff>7620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160020</xdr:rowOff>
        </xdr:from>
        <xdr:to>
          <xdr:col>14</xdr:col>
          <xdr:colOff>754380</xdr:colOff>
          <xdr:row>19</xdr:row>
          <xdr:rowOff>7620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</xdr:row>
          <xdr:rowOff>175260</xdr:rowOff>
        </xdr:from>
        <xdr:to>
          <xdr:col>14</xdr:col>
          <xdr:colOff>754380</xdr:colOff>
          <xdr:row>18</xdr:row>
          <xdr:rowOff>22860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175260</xdr:rowOff>
        </xdr:from>
        <xdr:to>
          <xdr:col>14</xdr:col>
          <xdr:colOff>754380</xdr:colOff>
          <xdr:row>17</xdr:row>
          <xdr:rowOff>22860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175260</xdr:rowOff>
        </xdr:from>
        <xdr:to>
          <xdr:col>14</xdr:col>
          <xdr:colOff>754380</xdr:colOff>
          <xdr:row>28</xdr:row>
          <xdr:rowOff>22860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182880</xdr:rowOff>
        </xdr:from>
        <xdr:to>
          <xdr:col>14</xdr:col>
          <xdr:colOff>754380</xdr:colOff>
          <xdr:row>32</xdr:row>
          <xdr:rowOff>30480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182880</xdr:rowOff>
        </xdr:from>
        <xdr:to>
          <xdr:col>14</xdr:col>
          <xdr:colOff>754380</xdr:colOff>
          <xdr:row>33</xdr:row>
          <xdr:rowOff>30480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175260</xdr:rowOff>
        </xdr:from>
        <xdr:to>
          <xdr:col>14</xdr:col>
          <xdr:colOff>754380</xdr:colOff>
          <xdr:row>34</xdr:row>
          <xdr:rowOff>22860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</xdr:row>
          <xdr:rowOff>175260</xdr:rowOff>
        </xdr:from>
        <xdr:to>
          <xdr:col>14</xdr:col>
          <xdr:colOff>754380</xdr:colOff>
          <xdr:row>44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175260</xdr:rowOff>
        </xdr:from>
        <xdr:to>
          <xdr:col>14</xdr:col>
          <xdr:colOff>754380</xdr:colOff>
          <xdr:row>45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</xdr:row>
          <xdr:rowOff>175260</xdr:rowOff>
        </xdr:from>
        <xdr:to>
          <xdr:col>14</xdr:col>
          <xdr:colOff>754380</xdr:colOff>
          <xdr:row>43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175260</xdr:rowOff>
        </xdr:from>
        <xdr:to>
          <xdr:col>14</xdr:col>
          <xdr:colOff>754380</xdr:colOff>
          <xdr:row>42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175260</xdr:rowOff>
        </xdr:from>
        <xdr:to>
          <xdr:col>14</xdr:col>
          <xdr:colOff>754380</xdr:colOff>
          <xdr:row>41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175260</xdr:rowOff>
        </xdr:from>
        <xdr:to>
          <xdr:col>14</xdr:col>
          <xdr:colOff>754380</xdr:colOff>
          <xdr:row>40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175260</xdr:rowOff>
        </xdr:from>
        <xdr:to>
          <xdr:col>14</xdr:col>
          <xdr:colOff>754380</xdr:colOff>
          <xdr:row>39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2150996</xdr:colOff>
      <xdr:row>80</xdr:row>
      <xdr:rowOff>166894</xdr:rowOff>
    </xdr:from>
    <xdr:ext cx="1429366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46321" y="15711694"/>
          <a:ext cx="14293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/>
            <a:t>Datum</a:t>
          </a:r>
          <a:r>
            <a:rPr lang="de-DE" sz="1100" baseline="0"/>
            <a:t> der Bestellung</a:t>
          </a:r>
          <a:endParaRPr lang="de-DE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182880</xdr:rowOff>
        </xdr:from>
        <xdr:to>
          <xdr:col>14</xdr:col>
          <xdr:colOff>754380</xdr:colOff>
          <xdr:row>31</xdr:row>
          <xdr:rowOff>30480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0</xdr:row>
          <xdr:rowOff>83820</xdr:rowOff>
        </xdr:from>
        <xdr:to>
          <xdr:col>10</xdr:col>
          <xdr:colOff>632460</xdr:colOff>
          <xdr:row>6</xdr:row>
          <xdr:rowOff>152400</xdr:rowOff>
        </xdr:to>
        <xdr:sp macro="" textlink="">
          <xdr:nvSpPr>
            <xdr:cNvPr id="3109" name="Object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723900</xdr:colOff>
      <xdr:row>6</xdr:row>
      <xdr:rowOff>180975</xdr:rowOff>
    </xdr:from>
    <xdr:ext cx="7452361" cy="655949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19225" y="1390650"/>
          <a:ext cx="7452361" cy="655949"/>
        </a:xfrm>
        <a:prstGeom prst="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DE" sz="1200">
              <a:solidFill>
                <a:srgbClr val="FF0000"/>
              </a:solidFill>
            </a:rPr>
            <a:t>Die Artikel werden individuell bestellt und beschriftet. </a:t>
          </a:r>
          <a:r>
            <a:rPr lang="de-DE" sz="1200" b="1">
              <a:solidFill>
                <a:srgbClr val="FF0000"/>
              </a:solidFill>
            </a:rPr>
            <a:t>Deshalb ist ein Umtausch nur bei Qualitätsmängeln möglich</a:t>
          </a:r>
          <a:r>
            <a:rPr lang="de-DE" sz="1200">
              <a:solidFill>
                <a:srgbClr val="FF0000"/>
              </a:solidFill>
            </a:rPr>
            <a:t>.</a:t>
          </a:r>
        </a:p>
        <a:p>
          <a:pPr algn="ctr"/>
          <a:r>
            <a:rPr lang="de-DE" sz="1200">
              <a:solidFill>
                <a:srgbClr val="FF0000"/>
              </a:solidFill>
            </a:rPr>
            <a:t>Bitte informiere dich über die Größen der einzelnen Artikel innerhalb deiner Trainingsgruppen.</a:t>
          </a:r>
        </a:p>
        <a:p>
          <a:pPr algn="ctr"/>
          <a:r>
            <a:rPr lang="de-DE" sz="1200">
              <a:solidFill>
                <a:srgbClr val="FF0000"/>
              </a:solidFill>
            </a:rPr>
            <a:t>Bei weiterer Unklarheit kannst du auch vorab mit uns Kontakt aufnehmen.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1</xdr:row>
          <xdr:rowOff>137160</xdr:rowOff>
        </xdr:from>
        <xdr:to>
          <xdr:col>1</xdr:col>
          <xdr:colOff>1059180</xdr:colOff>
          <xdr:row>6</xdr:row>
          <xdr:rowOff>30480</xdr:rowOff>
        </xdr:to>
        <xdr:sp macro="" textlink="">
          <xdr:nvSpPr>
            <xdr:cNvPr id="3110" name="Object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</xdr:row>
          <xdr:rowOff>175260</xdr:rowOff>
        </xdr:from>
        <xdr:to>
          <xdr:col>14</xdr:col>
          <xdr:colOff>754380</xdr:colOff>
          <xdr:row>11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Lotto Logo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33618</xdr:colOff>
      <xdr:row>89</xdr:row>
      <xdr:rowOff>100853</xdr:rowOff>
    </xdr:from>
    <xdr:ext cx="2914003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34118" y="18160253"/>
          <a:ext cx="2914003" cy="26456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 b="1"/>
            <a:t>Bestellungen an: m-und-m-sports@t-online.de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26" Type="http://schemas.openxmlformats.org/officeDocument/2006/relationships/ctrlProp" Target="../ctrlProps/ctrlProp17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2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5" Type="http://schemas.openxmlformats.org/officeDocument/2006/relationships/ctrlProp" Target="../ctrlProps/ctrlProp16.xml"/><Relationship Id="rId33" Type="http://schemas.openxmlformats.org/officeDocument/2006/relationships/ctrlProp" Target="../ctrlProps/ctrlProp2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7.xml"/><Relationship Id="rId20" Type="http://schemas.openxmlformats.org/officeDocument/2006/relationships/ctrlProp" Target="../ctrlProps/ctrlProp11.xml"/><Relationship Id="rId29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ctrlProp" Target="../ctrlProps/ctrlProp2.xml"/><Relationship Id="rId24" Type="http://schemas.openxmlformats.org/officeDocument/2006/relationships/ctrlProp" Target="../ctrlProps/ctrlProp15.xml"/><Relationship Id="rId32" Type="http://schemas.openxmlformats.org/officeDocument/2006/relationships/ctrlProp" Target="../ctrlProps/ctrlProp23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6.xml"/><Relationship Id="rId23" Type="http://schemas.openxmlformats.org/officeDocument/2006/relationships/ctrlProp" Target="../ctrlProps/ctrlProp14.xml"/><Relationship Id="rId28" Type="http://schemas.openxmlformats.org/officeDocument/2006/relationships/ctrlProp" Target="../ctrlProps/ctrlProp19.xml"/><Relationship Id="rId10" Type="http://schemas.openxmlformats.org/officeDocument/2006/relationships/ctrlProp" Target="../ctrlProps/ctrlProp1.xml"/><Relationship Id="rId19" Type="http://schemas.openxmlformats.org/officeDocument/2006/relationships/ctrlProp" Target="../ctrlProps/ctrlProp10.xml"/><Relationship Id="rId31" Type="http://schemas.openxmlformats.org/officeDocument/2006/relationships/ctrlProp" Target="../ctrlProps/ctrlProp22.xml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ctrlProp" Target="../ctrlProps/ctrlProp5.xml"/><Relationship Id="rId22" Type="http://schemas.openxmlformats.org/officeDocument/2006/relationships/ctrlProp" Target="../ctrlProps/ctrlProp13.xml"/><Relationship Id="rId27" Type="http://schemas.openxmlformats.org/officeDocument/2006/relationships/ctrlProp" Target="../ctrlProps/ctrlProp18.xml"/><Relationship Id="rId30" Type="http://schemas.openxmlformats.org/officeDocument/2006/relationships/ctrlProp" Target="../ctrlProps/ctrlProp21.xml"/><Relationship Id="rId8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AB5B3-0BFD-4ED9-929B-1045AF7CDA4F}">
  <sheetPr codeName="Tabelle1">
    <pageSetUpPr fitToPage="1"/>
  </sheetPr>
  <dimension ref="A1:O91"/>
  <sheetViews>
    <sheetView showGridLines="0" tabSelected="1" zoomScaleNormal="100" zoomScaleSheetLayoutView="70" workbookViewId="0">
      <selection activeCell="B2" sqref="B2"/>
    </sheetView>
  </sheetViews>
  <sheetFormatPr baseColWidth="10" defaultColWidth="11.44140625" defaultRowHeight="14.4" x14ac:dyDescent="0.3"/>
  <cols>
    <col min="1" max="1" width="10.44140625" style="3" customWidth="1"/>
    <col min="2" max="2" width="37" style="3" customWidth="1"/>
    <col min="3" max="3" width="8.109375" style="3" customWidth="1"/>
    <col min="4" max="4" width="7.88671875" style="3" customWidth="1"/>
    <col min="5" max="5" width="5.88671875" style="64" hidden="1" customWidth="1"/>
    <col min="6" max="6" width="5.88671875" style="65" hidden="1" customWidth="1"/>
    <col min="7" max="7" width="9.109375" style="99" bestFit="1" customWidth="1"/>
    <col min="8" max="13" width="11.6640625" style="4" customWidth="1"/>
    <col min="14" max="14" width="11.6640625" style="3" customWidth="1"/>
    <col min="15" max="15" width="12.109375" style="3" customWidth="1"/>
    <col min="16" max="16384" width="11.44140625" style="3"/>
  </cols>
  <sheetData>
    <row r="1" spans="1:15" ht="20.25" customHeight="1" x14ac:dyDescent="0.55000000000000004">
      <c r="A1" s="23" t="s">
        <v>173</v>
      </c>
      <c r="B1" s="14"/>
      <c r="C1" s="14"/>
    </row>
    <row r="2" spans="1:15" x14ac:dyDescent="0.3">
      <c r="B2" s="8" t="s">
        <v>38</v>
      </c>
      <c r="C2" s="131"/>
      <c r="D2" s="132"/>
      <c r="E2" s="132"/>
      <c r="F2" s="132"/>
      <c r="G2" s="132"/>
      <c r="H2" s="133"/>
    </row>
    <row r="3" spans="1:15" x14ac:dyDescent="0.3">
      <c r="B3" s="8" t="s">
        <v>50</v>
      </c>
      <c r="C3" s="134"/>
      <c r="D3" s="135"/>
      <c r="E3" s="135"/>
      <c r="F3" s="135"/>
      <c r="G3" s="135"/>
      <c r="H3" s="136"/>
    </row>
    <row r="4" spans="1:15" x14ac:dyDescent="0.3">
      <c r="B4" s="8" t="s">
        <v>51</v>
      </c>
      <c r="C4" s="134"/>
      <c r="D4" s="135"/>
      <c r="E4" s="135"/>
      <c r="F4" s="135"/>
      <c r="G4" s="135"/>
      <c r="H4" s="136"/>
    </row>
    <row r="5" spans="1:15" x14ac:dyDescent="0.3">
      <c r="B5" s="8" t="s">
        <v>37</v>
      </c>
      <c r="C5" s="134"/>
      <c r="D5" s="135"/>
      <c r="E5" s="135"/>
      <c r="F5" s="135"/>
      <c r="G5" s="135"/>
      <c r="H5" s="136"/>
    </row>
    <row r="6" spans="1:15" x14ac:dyDescent="0.3">
      <c r="B6" s="8" t="s">
        <v>39</v>
      </c>
      <c r="C6" s="137"/>
      <c r="D6" s="138"/>
      <c r="E6" s="138"/>
      <c r="F6" s="138"/>
      <c r="G6" s="138"/>
      <c r="H6" s="139"/>
      <c r="M6" s="9" t="s">
        <v>40</v>
      </c>
    </row>
    <row r="7" spans="1:15" ht="75" customHeight="1" x14ac:dyDescent="0.3"/>
    <row r="8" spans="1:15" s="10" customFormat="1" ht="28.8" x14ac:dyDescent="0.3">
      <c r="A8" s="18" t="s">
        <v>49</v>
      </c>
      <c r="B8" s="18" t="s">
        <v>0</v>
      </c>
      <c r="C8" s="18" t="s">
        <v>11</v>
      </c>
      <c r="D8" s="18" t="s">
        <v>1</v>
      </c>
      <c r="E8" s="66" t="s">
        <v>55</v>
      </c>
      <c r="F8" s="66" t="s">
        <v>54</v>
      </c>
      <c r="G8" s="100" t="s">
        <v>48</v>
      </c>
      <c r="H8" s="27"/>
      <c r="I8" s="28"/>
      <c r="J8" s="28"/>
      <c r="K8" s="28"/>
      <c r="L8" s="28"/>
      <c r="M8" s="56"/>
      <c r="N8" s="29" t="s">
        <v>71</v>
      </c>
      <c r="O8" s="111" t="s">
        <v>91</v>
      </c>
    </row>
    <row r="9" spans="1:15" customFormat="1" ht="5.0999999999999996" customHeight="1" x14ac:dyDescent="0.3">
      <c r="A9" s="33"/>
      <c r="B9" s="34"/>
      <c r="C9" s="34"/>
      <c r="D9" s="34"/>
      <c r="E9" s="77"/>
      <c r="F9" s="77"/>
      <c r="G9" s="103"/>
      <c r="H9" s="86"/>
      <c r="I9" s="86"/>
      <c r="J9" s="86"/>
      <c r="K9" s="86"/>
      <c r="L9" s="86"/>
      <c r="M9" s="86"/>
      <c r="N9" s="112"/>
      <c r="O9" s="3"/>
    </row>
    <row r="10" spans="1:15" s="10" customFormat="1" x14ac:dyDescent="0.3">
      <c r="A10" s="20" t="s">
        <v>63</v>
      </c>
      <c r="B10" s="22"/>
      <c r="C10" s="22"/>
      <c r="D10" s="22"/>
      <c r="E10" s="67"/>
      <c r="F10" s="68"/>
      <c r="G10" s="101"/>
      <c r="H10" s="29" t="s">
        <v>3</v>
      </c>
      <c r="I10" s="29" t="s">
        <v>4</v>
      </c>
      <c r="J10" s="29" t="s">
        <v>5</v>
      </c>
      <c r="K10" s="29" t="s">
        <v>6</v>
      </c>
      <c r="L10" s="29" t="s">
        <v>7</v>
      </c>
      <c r="M10" s="29" t="s">
        <v>16</v>
      </c>
      <c r="N10" s="31"/>
      <c r="O10" s="83" t="s">
        <v>90</v>
      </c>
    </row>
    <row r="11" spans="1:15" x14ac:dyDescent="0.3">
      <c r="A11" s="15" t="s">
        <v>106</v>
      </c>
      <c r="B11" s="19" t="s">
        <v>10</v>
      </c>
      <c r="C11" s="19" t="s">
        <v>26</v>
      </c>
      <c r="D11" s="19" t="s">
        <v>18</v>
      </c>
      <c r="E11" s="69">
        <v>35</v>
      </c>
      <c r="F11" s="70">
        <v>9</v>
      </c>
      <c r="G11" s="102">
        <f>(E11*0.7)+F11</f>
        <v>33.5</v>
      </c>
      <c r="H11" s="2"/>
      <c r="I11" s="7"/>
      <c r="J11" s="7"/>
      <c r="K11" s="7"/>
      <c r="L11" s="7"/>
      <c r="M11" s="7"/>
      <c r="N11" s="32">
        <f t="shared" ref="N11:N28" si="0">SUM(H11:M11)*G11</f>
        <v>0</v>
      </c>
      <c r="O11" s="1"/>
    </row>
    <row r="12" spans="1:15" x14ac:dyDescent="0.3">
      <c r="A12" s="5" t="s">
        <v>107</v>
      </c>
      <c r="B12" s="5" t="s">
        <v>23</v>
      </c>
      <c r="C12" s="5" t="s">
        <v>26</v>
      </c>
      <c r="D12" s="5" t="s">
        <v>18</v>
      </c>
      <c r="E12" s="71">
        <v>35</v>
      </c>
      <c r="F12" s="72">
        <v>9</v>
      </c>
      <c r="G12" s="102">
        <f t="shared" ref="G12:G74" si="1">(E12*0.7)+F12</f>
        <v>33.5</v>
      </c>
      <c r="H12" s="84"/>
      <c r="I12" s="85"/>
      <c r="J12" s="85"/>
      <c r="K12" s="85"/>
      <c r="L12" s="85"/>
      <c r="M12" s="85"/>
      <c r="N12" s="32">
        <f t="shared" si="0"/>
        <v>0</v>
      </c>
      <c r="O12" s="1"/>
    </row>
    <row r="13" spans="1:15" x14ac:dyDescent="0.3">
      <c r="A13" s="5" t="s">
        <v>108</v>
      </c>
      <c r="B13" s="5" t="s">
        <v>32</v>
      </c>
      <c r="C13" s="5" t="s">
        <v>26</v>
      </c>
      <c r="D13" s="5" t="s">
        <v>18</v>
      </c>
      <c r="E13" s="73">
        <v>45</v>
      </c>
      <c r="F13" s="74">
        <v>9</v>
      </c>
      <c r="G13" s="102">
        <f t="shared" si="1"/>
        <v>40.5</v>
      </c>
      <c r="H13" s="2"/>
      <c r="I13" s="7"/>
      <c r="J13" s="7"/>
      <c r="K13" s="7"/>
      <c r="L13" s="7"/>
      <c r="M13" s="7"/>
      <c r="N13" s="32">
        <f t="shared" si="0"/>
        <v>0</v>
      </c>
      <c r="O13" s="1"/>
    </row>
    <row r="14" spans="1:15" x14ac:dyDescent="0.3">
      <c r="A14" s="5" t="s">
        <v>109</v>
      </c>
      <c r="B14" s="5" t="s">
        <v>27</v>
      </c>
      <c r="C14" s="5" t="s">
        <v>26</v>
      </c>
      <c r="D14" s="5" t="s">
        <v>18</v>
      </c>
      <c r="E14" s="71">
        <v>35</v>
      </c>
      <c r="F14" s="75">
        <v>0</v>
      </c>
      <c r="G14" s="102">
        <f t="shared" si="1"/>
        <v>24.5</v>
      </c>
      <c r="H14" s="2"/>
      <c r="I14" s="7"/>
      <c r="J14" s="7"/>
      <c r="K14" s="7"/>
      <c r="L14" s="7"/>
      <c r="M14" s="7"/>
      <c r="N14" s="32">
        <f t="shared" si="0"/>
        <v>0</v>
      </c>
      <c r="O14" s="55"/>
    </row>
    <row r="15" spans="1:15" x14ac:dyDescent="0.3">
      <c r="A15" s="5" t="s">
        <v>110</v>
      </c>
      <c r="B15" s="5" t="s">
        <v>17</v>
      </c>
      <c r="C15" s="5" t="s">
        <v>26</v>
      </c>
      <c r="D15" s="5" t="s">
        <v>18</v>
      </c>
      <c r="E15" s="71">
        <v>35</v>
      </c>
      <c r="F15" s="72">
        <v>0</v>
      </c>
      <c r="G15" s="102">
        <f t="shared" si="1"/>
        <v>24.5</v>
      </c>
      <c r="H15" s="84"/>
      <c r="I15" s="85"/>
      <c r="J15" s="85"/>
      <c r="K15" s="85"/>
      <c r="L15" s="85"/>
      <c r="M15" s="85"/>
      <c r="N15" s="32">
        <f t="shared" si="0"/>
        <v>0</v>
      </c>
      <c r="O15" s="55"/>
    </row>
    <row r="16" spans="1:15" x14ac:dyDescent="0.3">
      <c r="A16" s="5" t="s">
        <v>111</v>
      </c>
      <c r="B16" s="5" t="s">
        <v>30</v>
      </c>
      <c r="C16" s="5" t="s">
        <v>12</v>
      </c>
      <c r="D16" s="5" t="s">
        <v>18</v>
      </c>
      <c r="E16" s="71">
        <v>50</v>
      </c>
      <c r="F16" s="75">
        <v>0</v>
      </c>
      <c r="G16" s="102">
        <f t="shared" si="1"/>
        <v>35</v>
      </c>
      <c r="H16" s="2"/>
      <c r="I16" s="7"/>
      <c r="J16" s="7"/>
      <c r="K16" s="7"/>
      <c r="L16" s="7"/>
      <c r="M16" s="7"/>
      <c r="N16" s="32">
        <f t="shared" si="0"/>
        <v>0</v>
      </c>
      <c r="O16" s="55"/>
    </row>
    <row r="17" spans="1:15" x14ac:dyDescent="0.3">
      <c r="A17" s="62" t="s">
        <v>121</v>
      </c>
      <c r="B17" s="15" t="s">
        <v>74</v>
      </c>
      <c r="C17" s="127" t="s">
        <v>36</v>
      </c>
      <c r="D17" s="5" t="s">
        <v>18</v>
      </c>
      <c r="E17" s="76">
        <v>28</v>
      </c>
      <c r="F17" s="72">
        <v>8</v>
      </c>
      <c r="G17" s="102">
        <f t="shared" si="1"/>
        <v>27.599999999999998</v>
      </c>
      <c r="H17" s="84"/>
      <c r="I17" s="85"/>
      <c r="J17" s="85"/>
      <c r="K17" s="85"/>
      <c r="L17" s="85"/>
      <c r="M17" s="85"/>
      <c r="N17" s="32">
        <f t="shared" si="0"/>
        <v>0</v>
      </c>
      <c r="O17" s="1"/>
    </row>
    <row r="18" spans="1:15" x14ac:dyDescent="0.3">
      <c r="A18" s="5" t="s">
        <v>122</v>
      </c>
      <c r="B18" s="5" t="s">
        <v>85</v>
      </c>
      <c r="C18" s="127" t="s">
        <v>35</v>
      </c>
      <c r="D18" s="5" t="s">
        <v>69</v>
      </c>
      <c r="E18" s="71">
        <v>48</v>
      </c>
      <c r="F18" s="72">
        <v>8</v>
      </c>
      <c r="G18" s="102">
        <f t="shared" si="1"/>
        <v>41.599999999999994</v>
      </c>
      <c r="H18" s="2"/>
      <c r="I18" s="7"/>
      <c r="J18" s="7"/>
      <c r="K18" s="7"/>
      <c r="L18" s="7"/>
      <c r="M18" s="7"/>
      <c r="N18" s="32">
        <f t="shared" si="0"/>
        <v>0</v>
      </c>
      <c r="O18" s="1"/>
    </row>
    <row r="19" spans="1:15" x14ac:dyDescent="0.3">
      <c r="A19" s="5" t="s">
        <v>123</v>
      </c>
      <c r="B19" s="5" t="s">
        <v>68</v>
      </c>
      <c r="C19" s="127" t="s">
        <v>36</v>
      </c>
      <c r="D19" s="5" t="s">
        <v>18</v>
      </c>
      <c r="E19" s="71">
        <v>30</v>
      </c>
      <c r="F19" s="72">
        <v>8</v>
      </c>
      <c r="G19" s="102">
        <f t="shared" si="1"/>
        <v>29</v>
      </c>
      <c r="H19" s="84"/>
      <c r="I19" s="85"/>
      <c r="J19" s="85"/>
      <c r="K19" s="85"/>
      <c r="L19" s="85"/>
      <c r="M19" s="85"/>
      <c r="N19" s="32">
        <f t="shared" si="0"/>
        <v>0</v>
      </c>
      <c r="O19" s="1"/>
    </row>
    <row r="20" spans="1:15" x14ac:dyDescent="0.3">
      <c r="A20" s="5" t="s">
        <v>124</v>
      </c>
      <c r="B20" s="5" t="s">
        <v>68</v>
      </c>
      <c r="C20" s="5" t="s">
        <v>26</v>
      </c>
      <c r="D20" s="5" t="s">
        <v>18</v>
      </c>
      <c r="E20" s="71">
        <v>30</v>
      </c>
      <c r="F20" s="72">
        <v>8</v>
      </c>
      <c r="G20" s="102">
        <f t="shared" si="1"/>
        <v>29</v>
      </c>
      <c r="H20" s="84"/>
      <c r="I20" s="85"/>
      <c r="J20" s="85"/>
      <c r="K20" s="85"/>
      <c r="L20" s="85"/>
      <c r="M20" s="85"/>
      <c r="N20" s="32">
        <f t="shared" si="0"/>
        <v>0</v>
      </c>
      <c r="O20" s="1"/>
    </row>
    <row r="21" spans="1:15" x14ac:dyDescent="0.3">
      <c r="A21" s="5" t="s">
        <v>125</v>
      </c>
      <c r="B21" s="5" t="s">
        <v>93</v>
      </c>
      <c r="C21" s="127" t="s">
        <v>36</v>
      </c>
      <c r="D21" s="5" t="s">
        <v>18</v>
      </c>
      <c r="E21" s="71">
        <v>30</v>
      </c>
      <c r="F21" s="72">
        <v>8</v>
      </c>
      <c r="G21" s="102">
        <f t="shared" si="1"/>
        <v>29</v>
      </c>
      <c r="H21" s="2"/>
      <c r="I21" s="7"/>
      <c r="J21" s="7"/>
      <c r="K21" s="7"/>
      <c r="L21" s="7"/>
      <c r="M21" s="7"/>
      <c r="N21" s="32">
        <f t="shared" si="0"/>
        <v>0</v>
      </c>
      <c r="O21" s="1"/>
    </row>
    <row r="22" spans="1:15" x14ac:dyDescent="0.3">
      <c r="A22" s="5" t="s">
        <v>126</v>
      </c>
      <c r="B22" s="5" t="s">
        <v>93</v>
      </c>
      <c r="C22" s="5" t="s">
        <v>26</v>
      </c>
      <c r="D22" s="5" t="s">
        <v>18</v>
      </c>
      <c r="E22" s="71">
        <v>30</v>
      </c>
      <c r="F22" s="72">
        <v>8</v>
      </c>
      <c r="G22" s="102">
        <f t="shared" si="1"/>
        <v>29</v>
      </c>
      <c r="H22" s="2"/>
      <c r="I22" s="7"/>
      <c r="J22" s="7"/>
      <c r="K22" s="7"/>
      <c r="L22" s="7"/>
      <c r="M22" s="7"/>
      <c r="N22" s="32">
        <f t="shared" si="0"/>
        <v>0</v>
      </c>
      <c r="O22" s="1"/>
    </row>
    <row r="23" spans="1:15" x14ac:dyDescent="0.3">
      <c r="A23" s="5" t="s">
        <v>127</v>
      </c>
      <c r="B23" s="5" t="s">
        <v>94</v>
      </c>
      <c r="C23" s="5" t="s">
        <v>26</v>
      </c>
      <c r="D23" s="5" t="s">
        <v>18</v>
      </c>
      <c r="E23" s="71">
        <v>50</v>
      </c>
      <c r="F23" s="72">
        <v>9</v>
      </c>
      <c r="G23" s="102">
        <f t="shared" si="1"/>
        <v>44</v>
      </c>
      <c r="H23" s="84"/>
      <c r="I23" s="85"/>
      <c r="J23" s="85"/>
      <c r="K23" s="85"/>
      <c r="L23" s="85"/>
      <c r="M23" s="85"/>
      <c r="N23" s="32">
        <f t="shared" si="0"/>
        <v>0</v>
      </c>
      <c r="O23" s="1"/>
    </row>
    <row r="24" spans="1:15" x14ac:dyDescent="0.3">
      <c r="A24" s="5" t="s">
        <v>128</v>
      </c>
      <c r="B24" s="5" t="s">
        <v>94</v>
      </c>
      <c r="C24" s="127" t="s">
        <v>35</v>
      </c>
      <c r="D24" s="5" t="s">
        <v>18</v>
      </c>
      <c r="E24" s="71">
        <v>50</v>
      </c>
      <c r="F24" s="72">
        <v>9</v>
      </c>
      <c r="G24" s="102">
        <f t="shared" si="1"/>
        <v>44</v>
      </c>
      <c r="H24" s="2"/>
      <c r="I24" s="7"/>
      <c r="J24" s="7"/>
      <c r="K24" s="7"/>
      <c r="L24" s="7"/>
      <c r="M24" s="7"/>
      <c r="N24" s="32">
        <f t="shared" si="0"/>
        <v>0</v>
      </c>
      <c r="O24" s="1"/>
    </row>
    <row r="25" spans="1:15" x14ac:dyDescent="0.3">
      <c r="A25" s="5" t="s">
        <v>129</v>
      </c>
      <c r="B25" s="5" t="s">
        <v>73</v>
      </c>
      <c r="C25" s="5" t="s">
        <v>26</v>
      </c>
      <c r="D25" s="5" t="s">
        <v>18</v>
      </c>
      <c r="E25" s="71">
        <v>50</v>
      </c>
      <c r="F25" s="72">
        <v>8</v>
      </c>
      <c r="G25" s="102">
        <f t="shared" si="1"/>
        <v>43</v>
      </c>
      <c r="H25" s="84"/>
      <c r="I25" s="85"/>
      <c r="J25" s="85"/>
      <c r="K25" s="85"/>
      <c r="L25" s="85"/>
      <c r="M25" s="85"/>
      <c r="N25" s="32">
        <f t="shared" si="0"/>
        <v>0</v>
      </c>
      <c r="O25" s="1"/>
    </row>
    <row r="26" spans="1:15" x14ac:dyDescent="0.3">
      <c r="A26" s="5" t="s">
        <v>130</v>
      </c>
      <c r="B26" s="5" t="s">
        <v>66</v>
      </c>
      <c r="C26" s="5" t="s">
        <v>12</v>
      </c>
      <c r="D26" s="5" t="s">
        <v>18</v>
      </c>
      <c r="E26" s="71">
        <v>55</v>
      </c>
      <c r="F26" s="72">
        <v>0</v>
      </c>
      <c r="G26" s="102">
        <f t="shared" si="1"/>
        <v>38.5</v>
      </c>
      <c r="H26" s="84"/>
      <c r="I26" s="85"/>
      <c r="J26" s="85"/>
      <c r="K26" s="85"/>
      <c r="L26" s="85"/>
      <c r="M26" s="85"/>
      <c r="N26" s="32">
        <f t="shared" si="0"/>
        <v>0</v>
      </c>
      <c r="O26" s="55"/>
    </row>
    <row r="27" spans="1:15" x14ac:dyDescent="0.3">
      <c r="A27" s="5" t="s">
        <v>131</v>
      </c>
      <c r="B27" s="5" t="s">
        <v>66</v>
      </c>
      <c r="C27" s="5" t="s">
        <v>26</v>
      </c>
      <c r="D27" s="5" t="s">
        <v>18</v>
      </c>
      <c r="E27" s="71">
        <v>55</v>
      </c>
      <c r="F27" s="72">
        <v>0</v>
      </c>
      <c r="G27" s="102">
        <f t="shared" si="1"/>
        <v>38.5</v>
      </c>
      <c r="H27" s="84"/>
      <c r="I27" s="85"/>
      <c r="J27" s="85"/>
      <c r="K27" s="85"/>
      <c r="L27" s="85"/>
      <c r="M27" s="85"/>
      <c r="N27" s="32">
        <f t="shared" si="0"/>
        <v>0</v>
      </c>
      <c r="O27" s="82"/>
    </row>
    <row r="28" spans="1:15" x14ac:dyDescent="0.3">
      <c r="A28" s="5" t="s">
        <v>132</v>
      </c>
      <c r="B28" s="5" t="s">
        <v>44</v>
      </c>
      <c r="C28" s="5" t="s">
        <v>12</v>
      </c>
      <c r="D28" s="5" t="s">
        <v>18</v>
      </c>
      <c r="E28" s="71">
        <v>55</v>
      </c>
      <c r="F28" s="72">
        <v>8</v>
      </c>
      <c r="G28" s="102">
        <f>(E28*0.7)+F28</f>
        <v>46.5</v>
      </c>
      <c r="H28" s="84"/>
      <c r="I28" s="85"/>
      <c r="J28" s="85"/>
      <c r="K28" s="85"/>
      <c r="L28" s="85"/>
      <c r="M28" s="85"/>
      <c r="N28" s="32">
        <f t="shared" si="0"/>
        <v>0</v>
      </c>
      <c r="O28" s="1"/>
    </row>
    <row r="29" spans="1:15" customFormat="1" ht="5.0999999999999996" customHeight="1" x14ac:dyDescent="0.3">
      <c r="A29" s="33"/>
      <c r="B29" s="34"/>
      <c r="C29" s="34"/>
      <c r="D29" s="34"/>
      <c r="E29" s="77"/>
      <c r="F29" s="77"/>
      <c r="G29" s="103"/>
      <c r="H29" s="86"/>
      <c r="I29" s="86"/>
      <c r="J29" s="86"/>
      <c r="K29" s="86"/>
      <c r="L29" s="86"/>
      <c r="M29" s="86"/>
      <c r="N29" s="112"/>
      <c r="O29" s="3"/>
    </row>
    <row r="30" spans="1:15" s="10" customFormat="1" x14ac:dyDescent="0.3">
      <c r="A30" s="20" t="s">
        <v>65</v>
      </c>
      <c r="B30" s="22"/>
      <c r="C30" s="22"/>
      <c r="D30" s="22"/>
      <c r="E30" s="67"/>
      <c r="F30" s="67"/>
      <c r="G30" s="104"/>
      <c r="H30" s="30" t="s">
        <v>2</v>
      </c>
      <c r="I30" s="30" t="s">
        <v>3</v>
      </c>
      <c r="J30" s="30" t="s">
        <v>4</v>
      </c>
      <c r="K30" s="30" t="s">
        <v>5</v>
      </c>
      <c r="L30" s="30" t="s">
        <v>6</v>
      </c>
      <c r="M30" s="30" t="s">
        <v>7</v>
      </c>
      <c r="N30" s="61"/>
    </row>
    <row r="31" spans="1:15" x14ac:dyDescent="0.3">
      <c r="A31" s="5" t="s">
        <v>113</v>
      </c>
      <c r="B31" s="5" t="s">
        <v>45</v>
      </c>
      <c r="C31" s="5" t="s">
        <v>26</v>
      </c>
      <c r="D31" s="5" t="s">
        <v>9</v>
      </c>
      <c r="E31" s="71">
        <v>35</v>
      </c>
      <c r="F31" s="75">
        <v>8</v>
      </c>
      <c r="G31" s="102">
        <f t="shared" si="1"/>
        <v>32.5</v>
      </c>
      <c r="H31" s="2"/>
      <c r="I31" s="2"/>
      <c r="J31" s="2"/>
      <c r="K31" s="2"/>
      <c r="L31" s="2"/>
      <c r="M31" s="2"/>
      <c r="N31" s="32">
        <f t="shared" ref="N31:N48" si="2">SUM(H31:M31)*G31</f>
        <v>0</v>
      </c>
      <c r="O31" s="5"/>
    </row>
    <row r="32" spans="1:15" x14ac:dyDescent="0.3">
      <c r="A32" s="5" t="s">
        <v>112</v>
      </c>
      <c r="B32" s="5" t="s">
        <v>13</v>
      </c>
      <c r="C32" s="5" t="s">
        <v>26</v>
      </c>
      <c r="D32" s="5" t="s">
        <v>9</v>
      </c>
      <c r="E32" s="71">
        <v>30</v>
      </c>
      <c r="F32" s="72">
        <v>9</v>
      </c>
      <c r="G32" s="102">
        <f t="shared" si="1"/>
        <v>30</v>
      </c>
      <c r="H32" s="2"/>
      <c r="I32" s="7"/>
      <c r="J32" s="7"/>
      <c r="K32" s="7"/>
      <c r="L32" s="7"/>
      <c r="M32" s="7"/>
      <c r="N32" s="32">
        <f t="shared" si="2"/>
        <v>0</v>
      </c>
      <c r="O32" s="5"/>
    </row>
    <row r="33" spans="1:15" x14ac:dyDescent="0.3">
      <c r="A33" s="5" t="s">
        <v>133</v>
      </c>
      <c r="B33" s="5" t="s">
        <v>24</v>
      </c>
      <c r="C33" s="5" t="s">
        <v>26</v>
      </c>
      <c r="D33" s="5" t="s">
        <v>9</v>
      </c>
      <c r="E33" s="71">
        <v>35</v>
      </c>
      <c r="F33" s="72">
        <v>9</v>
      </c>
      <c r="G33" s="102">
        <f t="shared" si="1"/>
        <v>33.5</v>
      </c>
      <c r="H33" s="84"/>
      <c r="I33" s="85"/>
      <c r="J33" s="85"/>
      <c r="K33" s="85"/>
      <c r="L33" s="85"/>
      <c r="M33" s="85"/>
      <c r="N33" s="32">
        <f t="shared" si="2"/>
        <v>0</v>
      </c>
      <c r="O33" s="5"/>
    </row>
    <row r="34" spans="1:15" x14ac:dyDescent="0.3">
      <c r="A34" s="5" t="s">
        <v>134</v>
      </c>
      <c r="B34" s="5" t="s">
        <v>33</v>
      </c>
      <c r="C34" s="5" t="s">
        <v>26</v>
      </c>
      <c r="D34" s="5" t="s">
        <v>9</v>
      </c>
      <c r="E34" s="71">
        <v>45</v>
      </c>
      <c r="F34" s="72">
        <v>9</v>
      </c>
      <c r="G34" s="102">
        <f t="shared" si="1"/>
        <v>40.5</v>
      </c>
      <c r="H34" s="2"/>
      <c r="I34" s="7"/>
      <c r="J34" s="7"/>
      <c r="K34" s="7"/>
      <c r="L34" s="7"/>
      <c r="M34" s="7"/>
      <c r="N34" s="32">
        <f t="shared" si="2"/>
        <v>0</v>
      </c>
      <c r="O34" s="5"/>
    </row>
    <row r="35" spans="1:15" x14ac:dyDescent="0.3">
      <c r="A35" s="5" t="s">
        <v>135</v>
      </c>
      <c r="B35" s="5" t="s">
        <v>15</v>
      </c>
      <c r="C35" s="5" t="s">
        <v>26</v>
      </c>
      <c r="D35" s="5" t="s">
        <v>9</v>
      </c>
      <c r="E35" s="71">
        <v>35</v>
      </c>
      <c r="F35" s="75">
        <v>0</v>
      </c>
      <c r="G35" s="102">
        <f t="shared" si="1"/>
        <v>24.5</v>
      </c>
      <c r="H35" s="84"/>
      <c r="I35" s="85"/>
      <c r="J35" s="85"/>
      <c r="K35" s="85"/>
      <c r="L35" s="85"/>
      <c r="M35" s="85"/>
      <c r="N35" s="32">
        <f t="shared" si="2"/>
        <v>0</v>
      </c>
      <c r="O35" s="12"/>
    </row>
    <row r="36" spans="1:15" x14ac:dyDescent="0.3">
      <c r="A36" s="5" t="s">
        <v>136</v>
      </c>
      <c r="B36" s="5" t="s">
        <v>14</v>
      </c>
      <c r="C36" s="5" t="s">
        <v>26</v>
      </c>
      <c r="D36" s="5" t="s">
        <v>9</v>
      </c>
      <c r="E36" s="71">
        <v>35</v>
      </c>
      <c r="F36" s="75">
        <v>0</v>
      </c>
      <c r="G36" s="102">
        <f t="shared" si="1"/>
        <v>24.5</v>
      </c>
      <c r="H36" s="2"/>
      <c r="I36" s="7"/>
      <c r="J36" s="7"/>
      <c r="K36" s="7"/>
      <c r="L36" s="7"/>
      <c r="M36" s="7"/>
      <c r="N36" s="32">
        <f t="shared" si="2"/>
        <v>0</v>
      </c>
      <c r="O36" s="59"/>
    </row>
    <row r="37" spans="1:15" x14ac:dyDescent="0.3">
      <c r="A37" s="5" t="s">
        <v>137</v>
      </c>
      <c r="B37" s="5" t="s">
        <v>28</v>
      </c>
      <c r="C37" s="5" t="s">
        <v>26</v>
      </c>
      <c r="D37" s="5" t="s">
        <v>9</v>
      </c>
      <c r="E37" s="71">
        <v>35</v>
      </c>
      <c r="F37" s="72">
        <v>0</v>
      </c>
      <c r="G37" s="102">
        <f t="shared" si="1"/>
        <v>24.5</v>
      </c>
      <c r="H37" s="2"/>
      <c r="I37" s="7"/>
      <c r="J37" s="7"/>
      <c r="K37" s="7"/>
      <c r="L37" s="7"/>
      <c r="M37" s="7"/>
      <c r="N37" s="32">
        <f t="shared" si="2"/>
        <v>0</v>
      </c>
      <c r="O37" s="59"/>
    </row>
    <row r="38" spans="1:15" x14ac:dyDescent="0.3">
      <c r="A38" s="5" t="s">
        <v>138</v>
      </c>
      <c r="B38" s="5" t="s">
        <v>31</v>
      </c>
      <c r="C38" s="5" t="s">
        <v>12</v>
      </c>
      <c r="D38" s="5" t="s">
        <v>9</v>
      </c>
      <c r="E38" s="71">
        <v>50</v>
      </c>
      <c r="F38" s="75">
        <v>0</v>
      </c>
      <c r="G38" s="102">
        <f t="shared" si="1"/>
        <v>35</v>
      </c>
      <c r="H38" s="84"/>
      <c r="I38" s="85"/>
      <c r="J38" s="85"/>
      <c r="K38" s="85"/>
      <c r="L38" s="85"/>
      <c r="M38" s="85"/>
      <c r="N38" s="32">
        <f t="shared" si="2"/>
        <v>0</v>
      </c>
      <c r="O38" s="60"/>
    </row>
    <row r="39" spans="1:15" x14ac:dyDescent="0.3">
      <c r="A39" s="62" t="s">
        <v>139</v>
      </c>
      <c r="B39" s="15" t="s">
        <v>75</v>
      </c>
      <c r="C39" s="127" t="s">
        <v>36</v>
      </c>
      <c r="D39" s="5" t="s">
        <v>9</v>
      </c>
      <c r="E39" s="71">
        <v>28</v>
      </c>
      <c r="F39" s="65">
        <v>8</v>
      </c>
      <c r="G39" s="102">
        <f t="shared" si="1"/>
        <v>27.599999999999998</v>
      </c>
      <c r="H39" s="84"/>
      <c r="I39" s="85"/>
      <c r="J39" s="85"/>
      <c r="K39" s="85"/>
      <c r="L39" s="85"/>
      <c r="M39" s="85"/>
      <c r="N39" s="32">
        <f t="shared" si="2"/>
        <v>0</v>
      </c>
      <c r="O39" s="5"/>
    </row>
    <row r="40" spans="1:15" x14ac:dyDescent="0.3">
      <c r="A40" s="62" t="s">
        <v>140</v>
      </c>
      <c r="B40" s="15" t="s">
        <v>86</v>
      </c>
      <c r="C40" s="127" t="s">
        <v>35</v>
      </c>
      <c r="D40" s="5" t="s">
        <v>9</v>
      </c>
      <c r="E40" s="71">
        <v>48</v>
      </c>
      <c r="F40" s="72">
        <v>8</v>
      </c>
      <c r="G40" s="102">
        <f t="shared" si="1"/>
        <v>41.599999999999994</v>
      </c>
      <c r="H40" s="2"/>
      <c r="I40" s="7"/>
      <c r="J40" s="7"/>
      <c r="K40" s="7"/>
      <c r="L40" s="7"/>
      <c r="M40" s="7"/>
      <c r="N40" s="32">
        <f t="shared" si="2"/>
        <v>0</v>
      </c>
      <c r="O40" s="5"/>
    </row>
    <row r="41" spans="1:15" x14ac:dyDescent="0.3">
      <c r="A41" s="5" t="s">
        <v>141</v>
      </c>
      <c r="B41" s="15" t="s">
        <v>95</v>
      </c>
      <c r="C41" s="127" t="s">
        <v>36</v>
      </c>
      <c r="D41" s="5" t="s">
        <v>9</v>
      </c>
      <c r="E41" s="71">
        <v>30</v>
      </c>
      <c r="F41" s="72">
        <v>8</v>
      </c>
      <c r="G41" s="102">
        <f t="shared" si="1"/>
        <v>29</v>
      </c>
      <c r="H41" s="84"/>
      <c r="I41" s="85"/>
      <c r="J41" s="85"/>
      <c r="K41" s="85"/>
      <c r="L41" s="85"/>
      <c r="M41" s="85"/>
      <c r="N41" s="32">
        <f t="shared" si="2"/>
        <v>0</v>
      </c>
      <c r="O41" s="5"/>
    </row>
    <row r="42" spans="1:15" x14ac:dyDescent="0.3">
      <c r="A42" s="5" t="s">
        <v>142</v>
      </c>
      <c r="B42" s="15" t="s">
        <v>95</v>
      </c>
      <c r="C42" s="5" t="s">
        <v>26</v>
      </c>
      <c r="D42" s="5" t="s">
        <v>9</v>
      </c>
      <c r="E42" s="71">
        <v>30</v>
      </c>
      <c r="F42" s="72">
        <v>8</v>
      </c>
      <c r="G42" s="102">
        <f t="shared" si="1"/>
        <v>29</v>
      </c>
      <c r="H42" s="84"/>
      <c r="I42" s="85"/>
      <c r="J42" s="85"/>
      <c r="K42" s="85"/>
      <c r="L42" s="85"/>
      <c r="M42" s="85"/>
      <c r="N42" s="32">
        <f t="shared" si="2"/>
        <v>0</v>
      </c>
      <c r="O42" s="5"/>
    </row>
    <row r="43" spans="1:15" x14ac:dyDescent="0.3">
      <c r="A43" s="5" t="s">
        <v>143</v>
      </c>
      <c r="B43" s="15" t="s">
        <v>80</v>
      </c>
      <c r="C43" s="5" t="s">
        <v>26</v>
      </c>
      <c r="D43" s="5" t="s">
        <v>9</v>
      </c>
      <c r="E43" s="71">
        <v>50</v>
      </c>
      <c r="F43" s="72">
        <v>9</v>
      </c>
      <c r="G43" s="102">
        <f t="shared" si="1"/>
        <v>44</v>
      </c>
      <c r="H43" s="84"/>
      <c r="I43" s="85"/>
      <c r="J43" s="85"/>
      <c r="K43" s="85"/>
      <c r="L43" s="85"/>
      <c r="M43" s="85"/>
      <c r="N43" s="32">
        <f t="shared" si="2"/>
        <v>0</v>
      </c>
      <c r="O43" s="5"/>
    </row>
    <row r="44" spans="1:15" x14ac:dyDescent="0.3">
      <c r="A44" s="5" t="s">
        <v>144</v>
      </c>
      <c r="B44" s="15" t="s">
        <v>80</v>
      </c>
      <c r="C44" s="127" t="s">
        <v>35</v>
      </c>
      <c r="D44" s="5" t="s">
        <v>9</v>
      </c>
      <c r="E44" s="71">
        <v>50</v>
      </c>
      <c r="F44" s="72">
        <v>9</v>
      </c>
      <c r="G44" s="102">
        <f t="shared" si="1"/>
        <v>44</v>
      </c>
      <c r="H44" s="84"/>
      <c r="I44" s="85"/>
      <c r="J44" s="85"/>
      <c r="K44" s="85"/>
      <c r="L44" s="85"/>
      <c r="M44" s="85"/>
      <c r="N44" s="32">
        <f t="shared" si="2"/>
        <v>0</v>
      </c>
      <c r="O44" s="5"/>
    </row>
    <row r="45" spans="1:15" x14ac:dyDescent="0.3">
      <c r="A45" s="5" t="s">
        <v>145</v>
      </c>
      <c r="B45" s="5" t="s">
        <v>76</v>
      </c>
      <c r="C45" s="5" t="s">
        <v>26</v>
      </c>
      <c r="D45" s="5" t="s">
        <v>9</v>
      </c>
      <c r="E45" s="71">
        <v>50</v>
      </c>
      <c r="F45" s="72">
        <v>8</v>
      </c>
      <c r="G45" s="102">
        <f t="shared" si="1"/>
        <v>43</v>
      </c>
      <c r="H45" s="2"/>
      <c r="I45" s="7"/>
      <c r="J45" s="7"/>
      <c r="K45" s="7"/>
      <c r="L45" s="7"/>
      <c r="M45" s="7"/>
      <c r="N45" s="32">
        <f t="shared" si="2"/>
        <v>0</v>
      </c>
      <c r="O45" s="5"/>
    </row>
    <row r="46" spans="1:15" ht="11.25" customHeight="1" x14ac:dyDescent="0.3">
      <c r="A46" s="37" t="s">
        <v>72</v>
      </c>
      <c r="B46" s="38"/>
      <c r="C46" s="38"/>
      <c r="D46" s="38"/>
      <c r="E46" s="39"/>
      <c r="F46" s="40"/>
      <c r="G46" s="105"/>
      <c r="H46" s="87">
        <v>152</v>
      </c>
      <c r="I46" s="87">
        <v>164</v>
      </c>
      <c r="J46" s="87">
        <v>176</v>
      </c>
      <c r="K46" s="88"/>
      <c r="L46" s="89"/>
      <c r="M46" s="89"/>
      <c r="N46" s="85"/>
    </row>
    <row r="47" spans="1:15" x14ac:dyDescent="0.3">
      <c r="A47" s="5" t="s">
        <v>146</v>
      </c>
      <c r="B47" s="5" t="s">
        <v>67</v>
      </c>
      <c r="C47" s="5" t="s">
        <v>12</v>
      </c>
      <c r="D47" s="5" t="s">
        <v>8</v>
      </c>
      <c r="E47" s="71">
        <v>50</v>
      </c>
      <c r="F47" s="72">
        <v>0</v>
      </c>
      <c r="G47" s="102">
        <f t="shared" si="1"/>
        <v>35</v>
      </c>
      <c r="H47" s="2"/>
      <c r="I47" s="7"/>
      <c r="J47" s="6"/>
      <c r="K47" s="35"/>
      <c r="L47" s="36"/>
      <c r="M47" s="36"/>
      <c r="N47" s="32">
        <f t="shared" si="2"/>
        <v>0</v>
      </c>
    </row>
    <row r="48" spans="1:15" x14ac:dyDescent="0.3">
      <c r="A48" s="5" t="s">
        <v>147</v>
      </c>
      <c r="B48" s="5" t="s">
        <v>67</v>
      </c>
      <c r="C48" s="5" t="s">
        <v>26</v>
      </c>
      <c r="D48" s="5" t="s">
        <v>8</v>
      </c>
      <c r="E48" s="71">
        <v>50</v>
      </c>
      <c r="F48" s="72">
        <v>0</v>
      </c>
      <c r="G48" s="102">
        <f t="shared" si="1"/>
        <v>35</v>
      </c>
      <c r="H48" s="2"/>
      <c r="I48" s="7"/>
      <c r="J48" s="6"/>
      <c r="K48" s="54"/>
      <c r="L48" s="24"/>
      <c r="M48" s="24"/>
      <c r="N48" s="32">
        <f t="shared" si="2"/>
        <v>0</v>
      </c>
    </row>
    <row r="49" spans="1:14" ht="5.0999999999999996" customHeight="1" x14ac:dyDescent="0.3">
      <c r="A49" s="41"/>
      <c r="B49" s="42"/>
      <c r="C49" s="42"/>
      <c r="D49" s="42"/>
      <c r="E49" s="78"/>
      <c r="F49" s="78"/>
      <c r="G49" s="106"/>
      <c r="H49" s="45"/>
      <c r="I49" s="45"/>
      <c r="J49" s="46"/>
      <c r="K49" s="46"/>
      <c r="L49" s="47"/>
      <c r="M49" s="45"/>
      <c r="N49" s="53"/>
    </row>
    <row r="50" spans="1:14" s="10" customFormat="1" x14ac:dyDescent="0.3">
      <c r="A50" s="20" t="s">
        <v>64</v>
      </c>
      <c r="B50" s="22"/>
      <c r="C50" s="22"/>
      <c r="D50" s="22"/>
      <c r="E50" s="22"/>
      <c r="F50" s="22"/>
      <c r="G50" s="22"/>
      <c r="H50" s="57">
        <v>128</v>
      </c>
      <c r="I50" s="57">
        <v>140</v>
      </c>
      <c r="J50" s="57">
        <v>152</v>
      </c>
      <c r="K50" s="58">
        <v>164</v>
      </c>
      <c r="L50" s="20"/>
      <c r="M50" s="6"/>
      <c r="N50" s="7"/>
    </row>
    <row r="51" spans="1:14" x14ac:dyDescent="0.3">
      <c r="A51" s="5" t="s">
        <v>148</v>
      </c>
      <c r="B51" s="5" t="s">
        <v>46</v>
      </c>
      <c r="C51" s="5" t="s">
        <v>26</v>
      </c>
      <c r="D51" s="5" t="s">
        <v>8</v>
      </c>
      <c r="E51" s="71">
        <v>30</v>
      </c>
      <c r="F51" s="75">
        <v>8</v>
      </c>
      <c r="G51" s="102">
        <f t="shared" si="1"/>
        <v>29</v>
      </c>
      <c r="H51" s="7"/>
      <c r="I51" s="7"/>
      <c r="J51" s="7"/>
      <c r="K51" s="6"/>
      <c r="L51" s="59"/>
      <c r="N51" s="80">
        <f t="shared" ref="N51:N66" si="3">SUM(H51:M51)*G51</f>
        <v>0</v>
      </c>
    </row>
    <row r="52" spans="1:14" x14ac:dyDescent="0.3">
      <c r="A52" s="5" t="s">
        <v>149</v>
      </c>
      <c r="B52" s="5" t="s">
        <v>22</v>
      </c>
      <c r="C52" s="5" t="s">
        <v>26</v>
      </c>
      <c r="D52" s="5" t="s">
        <v>8</v>
      </c>
      <c r="E52" s="71">
        <v>30</v>
      </c>
      <c r="F52" s="72">
        <v>9</v>
      </c>
      <c r="G52" s="102">
        <f t="shared" si="1"/>
        <v>30</v>
      </c>
      <c r="H52" s="85"/>
      <c r="I52" s="85"/>
      <c r="J52" s="85"/>
      <c r="K52" s="90"/>
      <c r="L52" s="59"/>
      <c r="M52" s="91"/>
      <c r="N52" s="32">
        <f t="shared" si="3"/>
        <v>0</v>
      </c>
    </row>
    <row r="53" spans="1:14" x14ac:dyDescent="0.3">
      <c r="A53" s="5" t="s">
        <v>150</v>
      </c>
      <c r="B53" s="5" t="s">
        <v>25</v>
      </c>
      <c r="C53" s="5" t="s">
        <v>26</v>
      </c>
      <c r="D53" s="5" t="s">
        <v>8</v>
      </c>
      <c r="E53" s="71">
        <v>30</v>
      </c>
      <c r="F53" s="72">
        <v>9</v>
      </c>
      <c r="G53" s="102">
        <f t="shared" si="1"/>
        <v>30</v>
      </c>
      <c r="H53" s="7"/>
      <c r="I53" s="7"/>
      <c r="J53" s="7"/>
      <c r="K53" s="6"/>
      <c r="L53" s="59"/>
      <c r="M53" s="55"/>
      <c r="N53" s="32">
        <f t="shared" si="3"/>
        <v>0</v>
      </c>
    </row>
    <row r="54" spans="1:14" x14ac:dyDescent="0.3">
      <c r="A54" s="5" t="s">
        <v>151</v>
      </c>
      <c r="B54" s="5" t="s">
        <v>34</v>
      </c>
      <c r="C54" s="5" t="s">
        <v>26</v>
      </c>
      <c r="D54" s="5" t="s">
        <v>8</v>
      </c>
      <c r="E54" s="71">
        <v>40</v>
      </c>
      <c r="F54" s="72">
        <v>9</v>
      </c>
      <c r="G54" s="102">
        <f t="shared" si="1"/>
        <v>37</v>
      </c>
      <c r="H54" s="85"/>
      <c r="I54" s="85"/>
      <c r="J54" s="85"/>
      <c r="K54" s="90"/>
      <c r="L54" s="59"/>
      <c r="M54" s="91"/>
      <c r="N54" s="32">
        <f t="shared" si="3"/>
        <v>0</v>
      </c>
    </row>
    <row r="55" spans="1:14" x14ac:dyDescent="0.3">
      <c r="A55" s="5" t="s">
        <v>152</v>
      </c>
      <c r="B55" s="5" t="s">
        <v>88</v>
      </c>
      <c r="C55" s="5" t="s">
        <v>26</v>
      </c>
      <c r="D55" s="5" t="s">
        <v>8</v>
      </c>
      <c r="E55" s="71">
        <v>30</v>
      </c>
      <c r="F55" s="75">
        <v>0</v>
      </c>
      <c r="G55" s="102">
        <f t="shared" si="1"/>
        <v>21</v>
      </c>
      <c r="H55" s="85"/>
      <c r="I55" s="85"/>
      <c r="J55" s="85"/>
      <c r="K55" s="90"/>
      <c r="L55" s="59"/>
      <c r="M55" s="91"/>
      <c r="N55" s="32">
        <f t="shared" si="3"/>
        <v>0</v>
      </c>
    </row>
    <row r="56" spans="1:14" x14ac:dyDescent="0.3">
      <c r="A56" s="5" t="s">
        <v>153</v>
      </c>
      <c r="B56" s="5" t="s">
        <v>89</v>
      </c>
      <c r="C56" s="5" t="s">
        <v>26</v>
      </c>
      <c r="D56" s="5" t="s">
        <v>8</v>
      </c>
      <c r="E56" s="71">
        <v>30</v>
      </c>
      <c r="F56" s="79">
        <v>0</v>
      </c>
      <c r="G56" s="102">
        <f t="shared" si="1"/>
        <v>21</v>
      </c>
      <c r="H56" s="7"/>
      <c r="I56" s="7"/>
      <c r="J56" s="7"/>
      <c r="K56" s="6"/>
      <c r="L56" s="59"/>
      <c r="N56" s="32">
        <f t="shared" si="3"/>
        <v>0</v>
      </c>
    </row>
    <row r="57" spans="1:14" x14ac:dyDescent="0.3">
      <c r="A57" s="5" t="s">
        <v>154</v>
      </c>
      <c r="B57" s="5" t="s">
        <v>29</v>
      </c>
      <c r="C57" s="5" t="s">
        <v>26</v>
      </c>
      <c r="D57" s="5" t="s">
        <v>8</v>
      </c>
      <c r="E57" s="71">
        <v>30</v>
      </c>
      <c r="F57" s="72">
        <v>0</v>
      </c>
      <c r="G57" s="102">
        <f t="shared" si="1"/>
        <v>21</v>
      </c>
      <c r="H57" s="85"/>
      <c r="I57" s="85"/>
      <c r="J57" s="85"/>
      <c r="K57" s="90"/>
      <c r="L57" s="59"/>
      <c r="M57" s="91"/>
      <c r="N57" s="32">
        <f t="shared" si="3"/>
        <v>0</v>
      </c>
    </row>
    <row r="58" spans="1:14" x14ac:dyDescent="0.3">
      <c r="A58" s="5" t="s">
        <v>155</v>
      </c>
      <c r="B58" s="5" t="s">
        <v>114</v>
      </c>
      <c r="C58" s="5" t="s">
        <v>12</v>
      </c>
      <c r="D58" s="5" t="s">
        <v>8</v>
      </c>
      <c r="E58" s="71">
        <v>50</v>
      </c>
      <c r="F58" s="75">
        <v>0</v>
      </c>
      <c r="G58" s="102">
        <f t="shared" si="1"/>
        <v>35</v>
      </c>
      <c r="H58" s="7"/>
      <c r="I58" s="7"/>
      <c r="J58" s="7"/>
      <c r="K58" s="6"/>
      <c r="L58" s="59"/>
      <c r="N58" s="32">
        <f t="shared" si="3"/>
        <v>0</v>
      </c>
    </row>
    <row r="59" spans="1:14" x14ac:dyDescent="0.3">
      <c r="A59" s="62" t="s">
        <v>156</v>
      </c>
      <c r="B59" s="15" t="s">
        <v>77</v>
      </c>
      <c r="C59" s="127" t="s">
        <v>36</v>
      </c>
      <c r="D59" s="5" t="s">
        <v>8</v>
      </c>
      <c r="E59" s="71">
        <v>23</v>
      </c>
      <c r="F59" s="72">
        <v>8</v>
      </c>
      <c r="G59" s="102">
        <f t="shared" si="1"/>
        <v>24.099999999999998</v>
      </c>
      <c r="H59" s="85"/>
      <c r="I59" s="85"/>
      <c r="J59" s="85"/>
      <c r="K59" s="90"/>
      <c r="L59" s="59"/>
      <c r="M59" s="91"/>
      <c r="N59" s="32">
        <f t="shared" si="3"/>
        <v>0</v>
      </c>
    </row>
    <row r="60" spans="1:14" x14ac:dyDescent="0.3">
      <c r="A60" s="62" t="s">
        <v>157</v>
      </c>
      <c r="B60" s="15" t="s">
        <v>87</v>
      </c>
      <c r="C60" s="127" t="s">
        <v>35</v>
      </c>
      <c r="D60" s="5" t="s">
        <v>8</v>
      </c>
      <c r="E60" s="71">
        <v>43</v>
      </c>
      <c r="F60" s="72">
        <v>8</v>
      </c>
      <c r="G60" s="102">
        <f t="shared" si="1"/>
        <v>38.099999999999994</v>
      </c>
      <c r="H60" s="7"/>
      <c r="I60" s="7"/>
      <c r="J60" s="7"/>
      <c r="K60" s="6"/>
      <c r="L60" s="59"/>
      <c r="N60" s="32">
        <f t="shared" si="3"/>
        <v>0</v>
      </c>
    </row>
    <row r="61" spans="1:14" x14ac:dyDescent="0.3">
      <c r="A61" s="62" t="s">
        <v>158</v>
      </c>
      <c r="B61" s="15" t="s">
        <v>78</v>
      </c>
      <c r="C61" s="5" t="s">
        <v>26</v>
      </c>
      <c r="D61" s="5" t="s">
        <v>115</v>
      </c>
      <c r="E61" s="71">
        <v>45</v>
      </c>
      <c r="F61" s="72">
        <v>9</v>
      </c>
      <c r="G61" s="102">
        <f t="shared" si="1"/>
        <v>40.5</v>
      </c>
      <c r="H61" s="85"/>
      <c r="I61" s="85"/>
      <c r="J61" s="85"/>
      <c r="K61" s="90"/>
      <c r="L61" s="59"/>
      <c r="M61" s="91"/>
      <c r="N61" s="32">
        <f t="shared" si="3"/>
        <v>0</v>
      </c>
    </row>
    <row r="62" spans="1:14" x14ac:dyDescent="0.3">
      <c r="A62" s="62" t="s">
        <v>159</v>
      </c>
      <c r="B62" s="15" t="s">
        <v>78</v>
      </c>
      <c r="C62" s="127" t="s">
        <v>35</v>
      </c>
      <c r="D62" s="5" t="s">
        <v>116</v>
      </c>
      <c r="E62" s="71">
        <v>45</v>
      </c>
      <c r="F62" s="72">
        <v>9</v>
      </c>
      <c r="G62" s="102">
        <f t="shared" si="1"/>
        <v>40.5</v>
      </c>
      <c r="H62" s="85"/>
      <c r="I62" s="85"/>
      <c r="J62" s="85"/>
      <c r="K62" s="90"/>
      <c r="L62" s="59"/>
      <c r="M62" s="91"/>
      <c r="N62" s="32">
        <f t="shared" si="3"/>
        <v>0</v>
      </c>
    </row>
    <row r="63" spans="1:14" x14ac:dyDescent="0.3">
      <c r="A63" s="5" t="s">
        <v>160</v>
      </c>
      <c r="B63" s="5" t="s">
        <v>79</v>
      </c>
      <c r="C63" s="5" t="s">
        <v>26</v>
      </c>
      <c r="D63" s="5" t="s">
        <v>117</v>
      </c>
      <c r="E63" s="71">
        <v>45</v>
      </c>
      <c r="F63" s="72">
        <v>8</v>
      </c>
      <c r="G63" s="102">
        <f t="shared" si="1"/>
        <v>39.5</v>
      </c>
      <c r="H63" s="7"/>
      <c r="I63" s="7"/>
      <c r="J63" s="7"/>
      <c r="K63" s="6"/>
      <c r="L63" s="59"/>
      <c r="N63" s="32">
        <f t="shared" si="3"/>
        <v>0</v>
      </c>
    </row>
    <row r="64" spans="1:14" x14ac:dyDescent="0.3">
      <c r="A64" s="5" t="s">
        <v>146</v>
      </c>
      <c r="B64" s="5" t="s">
        <v>67</v>
      </c>
      <c r="C64" s="5" t="s">
        <v>12</v>
      </c>
      <c r="D64" s="5" t="s">
        <v>118</v>
      </c>
      <c r="E64" s="71">
        <v>50</v>
      </c>
      <c r="F64" s="72">
        <v>0</v>
      </c>
      <c r="G64" s="102">
        <f t="shared" si="1"/>
        <v>35</v>
      </c>
      <c r="H64" s="85"/>
      <c r="I64" s="85"/>
      <c r="J64" s="85"/>
      <c r="K64" s="90"/>
      <c r="L64" s="59"/>
      <c r="M64" s="91"/>
      <c r="N64" s="32">
        <f t="shared" si="3"/>
        <v>0</v>
      </c>
    </row>
    <row r="65" spans="1:14" x14ac:dyDescent="0.3">
      <c r="A65" s="5" t="s">
        <v>147</v>
      </c>
      <c r="B65" s="5" t="s">
        <v>67</v>
      </c>
      <c r="C65" s="5" t="s">
        <v>26</v>
      </c>
      <c r="D65" s="5" t="s">
        <v>119</v>
      </c>
      <c r="E65" s="71">
        <v>50</v>
      </c>
      <c r="F65" s="72">
        <v>0</v>
      </c>
      <c r="G65" s="102">
        <f t="shared" si="1"/>
        <v>35</v>
      </c>
      <c r="H65" s="7"/>
      <c r="I65" s="7"/>
      <c r="J65" s="7"/>
      <c r="K65" s="6"/>
      <c r="L65" s="59"/>
      <c r="N65" s="32">
        <f t="shared" si="3"/>
        <v>0</v>
      </c>
    </row>
    <row r="66" spans="1:14" x14ac:dyDescent="0.3">
      <c r="A66" s="5" t="s">
        <v>161</v>
      </c>
      <c r="B66" s="5" t="s">
        <v>43</v>
      </c>
      <c r="C66" s="5" t="s">
        <v>12</v>
      </c>
      <c r="D66" s="5" t="s">
        <v>120</v>
      </c>
      <c r="E66" s="71">
        <v>50</v>
      </c>
      <c r="F66" s="72">
        <v>8</v>
      </c>
      <c r="G66" s="102">
        <f t="shared" si="1"/>
        <v>43</v>
      </c>
      <c r="H66" s="85"/>
      <c r="I66" s="85"/>
      <c r="J66" s="85"/>
      <c r="K66" s="90"/>
      <c r="L66" s="60"/>
      <c r="M66" s="92"/>
      <c r="N66" s="32">
        <f t="shared" si="3"/>
        <v>0</v>
      </c>
    </row>
    <row r="67" spans="1:14" ht="5.0999999999999996" customHeight="1" x14ac:dyDescent="0.3">
      <c r="A67" s="41"/>
      <c r="B67" s="42"/>
      <c r="C67" s="42"/>
      <c r="D67" s="42"/>
      <c r="E67" s="78"/>
      <c r="F67" s="78"/>
      <c r="G67" s="106"/>
      <c r="H67" s="45"/>
      <c r="I67" s="45"/>
      <c r="J67" s="45"/>
      <c r="K67" s="45"/>
      <c r="L67" s="46"/>
      <c r="M67" s="46"/>
      <c r="N67" s="46"/>
    </row>
    <row r="68" spans="1:14" s="10" customFormat="1" x14ac:dyDescent="0.3">
      <c r="A68" s="20" t="s">
        <v>70</v>
      </c>
      <c r="B68" s="22"/>
      <c r="C68" s="22"/>
      <c r="D68" s="22"/>
      <c r="E68" s="67"/>
      <c r="F68" s="67"/>
      <c r="G68" s="104"/>
      <c r="H68" s="48" t="s">
        <v>20</v>
      </c>
      <c r="I68" s="49"/>
      <c r="J68" s="49"/>
      <c r="K68" s="49"/>
      <c r="L68" s="26"/>
      <c r="M68" s="21"/>
      <c r="N68" s="61"/>
    </row>
    <row r="69" spans="1:14" x14ac:dyDescent="0.3">
      <c r="A69" s="5" t="s">
        <v>162</v>
      </c>
      <c r="B69" s="5" t="s">
        <v>19</v>
      </c>
      <c r="C69" s="5" t="s">
        <v>26</v>
      </c>
      <c r="D69" s="5" t="s">
        <v>21</v>
      </c>
      <c r="E69" s="71">
        <v>17</v>
      </c>
      <c r="F69" s="72">
        <v>0</v>
      </c>
      <c r="G69" s="102">
        <f t="shared" si="1"/>
        <v>11.899999999999999</v>
      </c>
      <c r="H69" s="25"/>
      <c r="I69" s="35"/>
      <c r="J69" s="36"/>
      <c r="K69" s="36"/>
      <c r="L69" s="36"/>
      <c r="M69" s="36"/>
      <c r="N69" s="32">
        <f t="shared" ref="N69:N74" si="4">SUM(H69:M69)*G69</f>
        <v>0</v>
      </c>
    </row>
    <row r="70" spans="1:14" x14ac:dyDescent="0.3">
      <c r="A70" s="5" t="s">
        <v>163</v>
      </c>
      <c r="B70" s="15" t="s">
        <v>172</v>
      </c>
      <c r="C70" s="5" t="s">
        <v>26</v>
      </c>
      <c r="D70" s="5" t="s">
        <v>21</v>
      </c>
      <c r="E70" s="71">
        <v>17</v>
      </c>
      <c r="F70" s="72">
        <v>0</v>
      </c>
      <c r="G70" s="102">
        <f t="shared" si="1"/>
        <v>11.899999999999999</v>
      </c>
      <c r="H70" s="25"/>
      <c r="I70" s="50"/>
      <c r="N70" s="32">
        <f t="shared" si="4"/>
        <v>0</v>
      </c>
    </row>
    <row r="71" spans="1:14" x14ac:dyDescent="0.3">
      <c r="A71" s="62" t="s">
        <v>164</v>
      </c>
      <c r="B71" s="15" t="s">
        <v>81</v>
      </c>
      <c r="C71" s="5" t="s">
        <v>12</v>
      </c>
      <c r="D71" s="5" t="s">
        <v>21</v>
      </c>
      <c r="E71" s="71">
        <v>38</v>
      </c>
      <c r="F71" s="72">
        <v>4</v>
      </c>
      <c r="G71" s="102">
        <f t="shared" si="1"/>
        <v>30.599999999999998</v>
      </c>
      <c r="H71" s="93"/>
      <c r="I71" s="113" t="s">
        <v>96</v>
      </c>
      <c r="J71" s="91"/>
      <c r="K71" s="91"/>
      <c r="L71" s="120"/>
      <c r="M71" s="115"/>
      <c r="N71" s="32">
        <f>SUM(H71:M71)*G71</f>
        <v>0</v>
      </c>
    </row>
    <row r="72" spans="1:14" x14ac:dyDescent="0.3">
      <c r="A72" s="62" t="s">
        <v>165</v>
      </c>
      <c r="B72" s="15" t="s">
        <v>82</v>
      </c>
      <c r="C72" s="5" t="s">
        <v>12</v>
      </c>
      <c r="D72" s="5" t="s">
        <v>3</v>
      </c>
      <c r="E72" s="71">
        <v>40</v>
      </c>
      <c r="F72" s="72">
        <v>0</v>
      </c>
      <c r="G72" s="102">
        <f t="shared" si="1"/>
        <v>28</v>
      </c>
      <c r="H72" s="95"/>
      <c r="I72" s="113"/>
      <c r="J72" s="91"/>
      <c r="K72" s="91"/>
      <c r="M72" s="116"/>
      <c r="N72" s="114">
        <f t="shared" si="4"/>
        <v>0</v>
      </c>
    </row>
    <row r="73" spans="1:14" x14ac:dyDescent="0.3">
      <c r="A73" s="62" t="s">
        <v>166</v>
      </c>
      <c r="B73" s="15" t="s">
        <v>83</v>
      </c>
      <c r="C73" s="5" t="s">
        <v>12</v>
      </c>
      <c r="D73" s="5" t="s">
        <v>4</v>
      </c>
      <c r="E73" s="71">
        <v>45</v>
      </c>
      <c r="F73" s="72">
        <v>0</v>
      </c>
      <c r="G73" s="102">
        <f t="shared" si="1"/>
        <v>31.499999999999996</v>
      </c>
      <c r="H73" s="25"/>
      <c r="I73" s="113"/>
      <c r="J73" s="91"/>
      <c r="K73" s="91"/>
      <c r="M73" s="117"/>
      <c r="N73" s="114">
        <f t="shared" si="4"/>
        <v>0</v>
      </c>
    </row>
    <row r="74" spans="1:14" x14ac:dyDescent="0.3">
      <c r="A74" s="62" t="s">
        <v>167</v>
      </c>
      <c r="B74" s="15" t="s">
        <v>84</v>
      </c>
      <c r="C74" s="5" t="s">
        <v>12</v>
      </c>
      <c r="D74" s="5" t="s">
        <v>5</v>
      </c>
      <c r="E74" s="71">
        <v>50</v>
      </c>
      <c r="F74" s="72">
        <v>0</v>
      </c>
      <c r="G74" s="102">
        <f t="shared" si="1"/>
        <v>35</v>
      </c>
      <c r="H74" s="93"/>
      <c r="I74" s="118"/>
      <c r="J74" s="92"/>
      <c r="K74" s="92"/>
      <c r="L74" s="24"/>
      <c r="M74" s="119"/>
      <c r="N74" s="114">
        <f t="shared" si="4"/>
        <v>0</v>
      </c>
    </row>
    <row r="75" spans="1:14" ht="5.0999999999999996" customHeight="1" x14ac:dyDescent="0.3">
      <c r="A75" s="41"/>
      <c r="B75" s="42"/>
      <c r="C75" s="42"/>
      <c r="D75" s="42"/>
      <c r="E75" s="43"/>
      <c r="F75" s="44"/>
      <c r="G75" s="107"/>
      <c r="H75" s="45"/>
      <c r="I75" s="46"/>
      <c r="J75" s="46"/>
      <c r="K75" s="46"/>
      <c r="L75" s="47"/>
      <c r="M75" s="47"/>
      <c r="N75" s="53"/>
    </row>
    <row r="76" spans="1:14" customFormat="1" x14ac:dyDescent="0.3">
      <c r="A76" s="17" t="s">
        <v>57</v>
      </c>
      <c r="B76" s="16"/>
      <c r="C76" s="16"/>
      <c r="D76" s="16"/>
      <c r="E76" s="76"/>
      <c r="F76" s="79"/>
      <c r="G76" s="108" t="s">
        <v>1</v>
      </c>
      <c r="H76" s="48" t="s">
        <v>58</v>
      </c>
      <c r="I76" s="51" t="s">
        <v>59</v>
      </c>
      <c r="J76" s="51" t="s">
        <v>60</v>
      </c>
      <c r="K76" s="52" t="s">
        <v>56</v>
      </c>
      <c r="L76" s="63"/>
      <c r="M76" s="97"/>
      <c r="N76" s="98"/>
    </row>
    <row r="77" spans="1:14" customFormat="1" x14ac:dyDescent="0.3">
      <c r="A77" s="15" t="s">
        <v>168</v>
      </c>
      <c r="B77" s="15" t="s">
        <v>61</v>
      </c>
      <c r="C77" s="15" t="s">
        <v>12</v>
      </c>
      <c r="D77" s="15"/>
      <c r="E77" s="71"/>
      <c r="F77" s="72"/>
      <c r="G77" s="109">
        <v>8</v>
      </c>
      <c r="H77" s="2"/>
      <c r="I77" s="2"/>
      <c r="J77" s="2"/>
      <c r="K77" s="25"/>
      <c r="L77" s="35"/>
      <c r="M77" s="36"/>
      <c r="N77" s="32">
        <f>SUM(H77:M77)*G77</f>
        <v>0</v>
      </c>
    </row>
    <row r="78" spans="1:14" customFormat="1" x14ac:dyDescent="0.3">
      <c r="A78" s="15" t="s">
        <v>169</v>
      </c>
      <c r="B78" s="15" t="s">
        <v>61</v>
      </c>
      <c r="C78" s="15" t="s">
        <v>36</v>
      </c>
      <c r="D78" s="15"/>
      <c r="E78" s="71"/>
      <c r="F78" s="72"/>
      <c r="G78" s="109">
        <v>8</v>
      </c>
      <c r="H78" s="84"/>
      <c r="I78" s="84"/>
      <c r="J78" s="84"/>
      <c r="K78" s="93"/>
      <c r="L78" s="94"/>
      <c r="M78" s="4"/>
      <c r="N78" s="32">
        <f>SUM(H78:M78)*G78</f>
        <v>0</v>
      </c>
    </row>
    <row r="79" spans="1:14" customFormat="1" x14ac:dyDescent="0.3">
      <c r="A79" s="15" t="s">
        <v>170</v>
      </c>
      <c r="B79" s="15" t="s">
        <v>62</v>
      </c>
      <c r="C79" s="15" t="s">
        <v>12</v>
      </c>
      <c r="D79" s="15"/>
      <c r="E79" s="71"/>
      <c r="F79" s="72"/>
      <c r="G79" s="109">
        <v>8</v>
      </c>
      <c r="H79" s="2"/>
      <c r="I79" s="2"/>
      <c r="J79" s="2"/>
      <c r="K79" s="25"/>
      <c r="L79" s="50"/>
      <c r="M79" s="4"/>
      <c r="N79" s="32">
        <f>SUM(H79:M79)*G79</f>
        <v>0</v>
      </c>
    </row>
    <row r="80" spans="1:14" customFormat="1" x14ac:dyDescent="0.3">
      <c r="A80" s="15" t="s">
        <v>171</v>
      </c>
      <c r="B80" s="15" t="s">
        <v>62</v>
      </c>
      <c r="C80" s="15" t="s">
        <v>36</v>
      </c>
      <c r="D80" s="15"/>
      <c r="E80" s="71"/>
      <c r="F80" s="72"/>
      <c r="G80" s="109">
        <v>8</v>
      </c>
      <c r="H80" s="84"/>
      <c r="I80" s="84"/>
      <c r="J80" s="84"/>
      <c r="K80" s="93"/>
      <c r="L80" s="96"/>
      <c r="M80" s="24"/>
      <c r="N80" s="32">
        <f>SUM(H80:M80)*G80</f>
        <v>0</v>
      </c>
    </row>
    <row r="81" spans="1:14" ht="15.6" x14ac:dyDescent="0.3">
      <c r="A81" s="11"/>
      <c r="K81" s="81" t="s">
        <v>92</v>
      </c>
      <c r="L81" s="6"/>
      <c r="M81" s="6"/>
      <c r="N81" s="128">
        <f>SUM(N11:N80)</f>
        <v>0</v>
      </c>
    </row>
    <row r="82" spans="1:14" x14ac:dyDescent="0.3">
      <c r="A82" s="13" t="s">
        <v>41</v>
      </c>
      <c r="E82" s="110"/>
      <c r="F82" s="110"/>
      <c r="G82" s="129"/>
      <c r="H82" s="130"/>
    </row>
    <row r="83" spans="1:14" x14ac:dyDescent="0.3">
      <c r="A83" s="3" t="s">
        <v>42</v>
      </c>
    </row>
    <row r="84" spans="1:14" ht="15.6" x14ac:dyDescent="0.3">
      <c r="A84" s="3" t="s">
        <v>52</v>
      </c>
      <c r="C84" s="121" t="s">
        <v>47</v>
      </c>
      <c r="D84" s="64"/>
      <c r="E84" s="65"/>
      <c r="F84" s="122"/>
      <c r="G84" s="123"/>
      <c r="H84" s="123"/>
      <c r="I84" s="123"/>
      <c r="J84" s="123"/>
      <c r="K84" s="123"/>
      <c r="L84" s="123"/>
      <c r="M84"/>
    </row>
    <row r="85" spans="1:14" ht="15.6" x14ac:dyDescent="0.3">
      <c r="A85" s="3" t="s">
        <v>53</v>
      </c>
      <c r="C85" s="121" t="s">
        <v>105</v>
      </c>
      <c r="D85" s="64"/>
      <c r="E85" s="65"/>
      <c r="F85" s="122"/>
      <c r="G85" s="123"/>
      <c r="H85" s="123"/>
      <c r="I85" s="123"/>
      <c r="J85" s="123"/>
      <c r="K85" s="123"/>
      <c r="L85" s="123"/>
      <c r="M85"/>
    </row>
    <row r="86" spans="1:14" ht="15.6" x14ac:dyDescent="0.3">
      <c r="C86" s="121" t="s">
        <v>97</v>
      </c>
      <c r="D86" s="64"/>
      <c r="E86" s="65"/>
      <c r="F86" s="122"/>
      <c r="G86" s="123"/>
      <c r="H86" s="124" t="s">
        <v>98</v>
      </c>
      <c r="I86" s="125"/>
      <c r="J86" s="123"/>
      <c r="K86" s="123"/>
      <c r="L86" s="123"/>
      <c r="M86"/>
    </row>
    <row r="87" spans="1:14" ht="15.6" x14ac:dyDescent="0.3">
      <c r="C87" s="121" t="s">
        <v>99</v>
      </c>
      <c r="D87" s="64"/>
      <c r="E87" s="65"/>
      <c r="F87" s="122"/>
      <c r="G87" s="123"/>
      <c r="H87" s="124" t="s">
        <v>100</v>
      </c>
      <c r="I87" s="125"/>
      <c r="J87" s="123"/>
      <c r="K87" s="123"/>
      <c r="L87" s="123"/>
      <c r="M87"/>
    </row>
    <row r="88" spans="1:14" ht="15.6" x14ac:dyDescent="0.3">
      <c r="C88" s="121" t="s">
        <v>101</v>
      </c>
      <c r="D88" s="64"/>
      <c r="E88" s="65"/>
      <c r="F88" s="122"/>
      <c r="G88" s="123"/>
      <c r="H88" s="124" t="s">
        <v>102</v>
      </c>
      <c r="I88" s="125"/>
      <c r="J88" s="123"/>
      <c r="K88" s="123"/>
      <c r="L88" s="123"/>
      <c r="M88"/>
    </row>
    <row r="89" spans="1:14" ht="15.6" x14ac:dyDescent="0.3">
      <c r="C89" s="121" t="s">
        <v>103</v>
      </c>
      <c r="D89" s="64"/>
      <c r="E89" s="65"/>
      <c r="F89" s="122"/>
      <c r="G89" s="123"/>
      <c r="H89" s="124" t="s">
        <v>104</v>
      </c>
      <c r="I89" s="125"/>
      <c r="J89" s="123"/>
      <c r="K89" s="123"/>
      <c r="L89" s="123"/>
      <c r="M89"/>
    </row>
    <row r="90" spans="1:14" ht="18" x14ac:dyDescent="0.35">
      <c r="C90" s="126"/>
      <c r="D90" s="64"/>
      <c r="E90" s="65"/>
      <c r="F90" s="122"/>
      <c r="G90" s="123"/>
      <c r="H90" s="123"/>
      <c r="I90" s="123"/>
      <c r="J90" s="123"/>
      <c r="K90" s="123"/>
      <c r="L90" s="123"/>
      <c r="M90"/>
    </row>
    <row r="91" spans="1:14" x14ac:dyDescent="0.3">
      <c r="C91"/>
      <c r="D91" s="64"/>
      <c r="E91" s="65"/>
      <c r="F91" s="122"/>
      <c r="G91" s="123"/>
      <c r="H91" s="123"/>
      <c r="I91" s="123"/>
      <c r="J91" s="123"/>
      <c r="K91" s="123"/>
      <c r="L91" s="123"/>
      <c r="M91"/>
    </row>
  </sheetData>
  <mergeCells count="6">
    <mergeCell ref="G82:H82"/>
    <mergeCell ref="C2:H2"/>
    <mergeCell ref="C3:H3"/>
    <mergeCell ref="C4:H4"/>
    <mergeCell ref="C5:H5"/>
    <mergeCell ref="C6:H6"/>
  </mergeCells>
  <phoneticPr fontId="15" type="noConversion"/>
  <printOptions horizontalCentered="1"/>
  <pageMargins left="0.31496062992125984" right="0.31496062992125984" top="0.78740157480314965" bottom="0.39370078740157483" header="0" footer="0"/>
  <pageSetup paperSize="9" scale="57" orientation="portrait" r:id="rId1"/>
  <headerFooter>
    <oddHeader>&amp;L&amp;"-,Fett"&amp;16Drucker
Cedric
ohne Auftrag&amp;C&amp;"-,Fett"&amp;16bestellt am:
verschickt am:&amp;R&amp;"-,Fett"&amp;16:Rechnungsnummer</oddHeader>
  </headerFooter>
  <ignoredErrors>
    <ignoredError sqref="O10" numberStoredAsText="1"/>
  </ignoredErrors>
  <drawing r:id="rId2"/>
  <legacyDrawing r:id="rId3"/>
  <oleObjects>
    <mc:AlternateContent xmlns:mc="http://schemas.openxmlformats.org/markup-compatibility/2006">
      <mc:Choice Requires="x14">
        <oleObject progId="CorelDRAW.Graphic.14" shapeId="3073" r:id="rId4">
          <objectPr defaultSize="0" autoPict="0" r:id="rId5">
            <anchor moveWithCells="1">
              <from>
                <xdr:col>11</xdr:col>
                <xdr:colOff>487680</xdr:colOff>
                <xdr:row>0</xdr:row>
                <xdr:rowOff>114300</xdr:rowOff>
              </from>
              <to>
                <xdr:col>14</xdr:col>
                <xdr:colOff>365760</xdr:colOff>
                <xdr:row>5</xdr:row>
                <xdr:rowOff>7620</xdr:rowOff>
              </to>
            </anchor>
          </objectPr>
        </oleObject>
      </mc:Choice>
      <mc:Fallback>
        <oleObject progId="CorelDRAW.Graphic.14" shapeId="3073" r:id="rId4"/>
      </mc:Fallback>
    </mc:AlternateContent>
    <mc:AlternateContent xmlns:mc="http://schemas.openxmlformats.org/markup-compatibility/2006">
      <mc:Choice Requires="x14">
        <oleObject progId="CorelDRAWPE.Graphic.24" shapeId="3109" r:id="rId6">
          <objectPr defaultSize="0" autoPict="0" r:id="rId7">
            <anchor moveWithCells="1">
              <from>
                <xdr:col>9</xdr:col>
                <xdr:colOff>137160</xdr:colOff>
                <xdr:row>0</xdr:row>
                <xdr:rowOff>83820</xdr:rowOff>
              </from>
              <to>
                <xdr:col>10</xdr:col>
                <xdr:colOff>632460</xdr:colOff>
                <xdr:row>6</xdr:row>
                <xdr:rowOff>152400</xdr:rowOff>
              </to>
            </anchor>
          </objectPr>
        </oleObject>
      </mc:Choice>
      <mc:Fallback>
        <oleObject progId="CorelDRAWPE.Graphic.24" shapeId="3109" r:id="rId6"/>
      </mc:Fallback>
    </mc:AlternateContent>
    <mc:AlternateContent xmlns:mc="http://schemas.openxmlformats.org/markup-compatibility/2006">
      <mc:Choice Requires="x14">
        <oleObject progId="CorelDRAWPE.Graphic.24" shapeId="3110" r:id="rId8">
          <objectPr defaultSize="0" autoPict="0" r:id="rId9">
            <anchor moveWithCells="1">
              <from>
                <xdr:col>0</xdr:col>
                <xdr:colOff>99060</xdr:colOff>
                <xdr:row>1</xdr:row>
                <xdr:rowOff>137160</xdr:rowOff>
              </from>
              <to>
                <xdr:col>1</xdr:col>
                <xdr:colOff>1059180</xdr:colOff>
                <xdr:row>6</xdr:row>
                <xdr:rowOff>30480</xdr:rowOff>
              </to>
            </anchor>
          </objectPr>
        </oleObject>
      </mc:Choice>
      <mc:Fallback>
        <oleObject progId="CorelDRAWPE.Graphic.24" shapeId="3110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10</xdr:row>
                    <xdr:rowOff>175260</xdr:rowOff>
                  </from>
                  <to>
                    <xdr:col>14</xdr:col>
                    <xdr:colOff>754380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11</xdr:row>
                    <xdr:rowOff>175260</xdr:rowOff>
                  </from>
                  <to>
                    <xdr:col>14</xdr:col>
                    <xdr:colOff>754380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160020</xdr:rowOff>
                  </from>
                  <to>
                    <xdr:col>14</xdr:col>
                    <xdr:colOff>754380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160020</xdr:rowOff>
                  </from>
                  <to>
                    <xdr:col>14</xdr:col>
                    <xdr:colOff>754380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160020</xdr:rowOff>
                  </from>
                  <to>
                    <xdr:col>14</xdr:col>
                    <xdr:colOff>754380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14</xdr:col>
                    <xdr:colOff>754380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14</xdr:col>
                    <xdr:colOff>754380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160020</xdr:rowOff>
                  </from>
                  <to>
                    <xdr:col>14</xdr:col>
                    <xdr:colOff>754380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160020</xdr:rowOff>
                  </from>
                  <to>
                    <xdr:col>14</xdr:col>
                    <xdr:colOff>754380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autoFill="0" autoLine="0" autoPict="0">
                <anchor moveWithCells="1">
                  <from>
                    <xdr:col>14</xdr:col>
                    <xdr:colOff>0</xdr:colOff>
                    <xdr:row>16</xdr:row>
                    <xdr:rowOff>175260</xdr:rowOff>
                  </from>
                  <to>
                    <xdr:col>14</xdr:col>
                    <xdr:colOff>754380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Check Box 16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175260</xdr:rowOff>
                  </from>
                  <to>
                    <xdr:col>14</xdr:col>
                    <xdr:colOff>754380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1" name="Check Box 24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175260</xdr:rowOff>
                  </from>
                  <to>
                    <xdr:col>14</xdr:col>
                    <xdr:colOff>754380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2" name="Check Box 25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182880</xdr:rowOff>
                  </from>
                  <to>
                    <xdr:col>14</xdr:col>
                    <xdr:colOff>754380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3" name="Check Box 26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182880</xdr:rowOff>
                  </from>
                  <to>
                    <xdr:col>14</xdr:col>
                    <xdr:colOff>754380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4" name="Check Box 27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175260</xdr:rowOff>
                  </from>
                  <to>
                    <xdr:col>14</xdr:col>
                    <xdr:colOff>754380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5" name="Check Box 29">
              <controlPr defaultSize="0" autoFill="0" autoLine="0" autoPict="0">
                <anchor moveWithCells="1">
                  <from>
                    <xdr:col>14</xdr:col>
                    <xdr:colOff>0</xdr:colOff>
                    <xdr:row>42</xdr:row>
                    <xdr:rowOff>175260</xdr:rowOff>
                  </from>
                  <to>
                    <xdr:col>14</xdr:col>
                    <xdr:colOff>754380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6" name="Check Box 30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175260</xdr:rowOff>
                  </from>
                  <to>
                    <xdr:col>14</xdr:col>
                    <xdr:colOff>754380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7" name="Check Box 31">
              <controlPr defaultSize="0" autoFill="0" autoLine="0" autoPict="0">
                <anchor moveWithCells="1">
                  <from>
                    <xdr:col>14</xdr:col>
                    <xdr:colOff>0</xdr:colOff>
                    <xdr:row>41</xdr:row>
                    <xdr:rowOff>175260</xdr:rowOff>
                  </from>
                  <to>
                    <xdr:col>14</xdr:col>
                    <xdr:colOff>754380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8" name="Check Box 32">
              <controlPr defaultSize="0" autoFill="0" autoLine="0" autoPict="0">
                <anchor moveWithCells="1">
                  <from>
                    <xdr:col>14</xdr:col>
                    <xdr:colOff>0</xdr:colOff>
                    <xdr:row>40</xdr:row>
                    <xdr:rowOff>175260</xdr:rowOff>
                  </from>
                  <to>
                    <xdr:col>14</xdr:col>
                    <xdr:colOff>754380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9" name="Check Box 33">
              <controlPr defaultSize="0" autoFill="0" autoLine="0" autoPict="0">
                <anchor moveWithCells="1">
                  <from>
                    <xdr:col>14</xdr:col>
                    <xdr:colOff>0</xdr:colOff>
                    <xdr:row>39</xdr:row>
                    <xdr:rowOff>175260</xdr:rowOff>
                  </from>
                  <to>
                    <xdr:col>14</xdr:col>
                    <xdr:colOff>754380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0" name="Check Box 34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175260</xdr:rowOff>
                  </from>
                  <to>
                    <xdr:col>14</xdr:col>
                    <xdr:colOff>754380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1" name="Check Box 35">
              <controlPr defaultSize="0" autoFill="0" autoLine="0" autoPict="0">
                <anchor moveWithCells="1">
                  <from>
                    <xdr:col>14</xdr:col>
                    <xdr:colOff>0</xdr:colOff>
                    <xdr:row>37</xdr:row>
                    <xdr:rowOff>175260</xdr:rowOff>
                  </from>
                  <to>
                    <xdr:col>14</xdr:col>
                    <xdr:colOff>754380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2" name="Check Box 36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182880</xdr:rowOff>
                  </from>
                  <to>
                    <xdr:col>14</xdr:col>
                    <xdr:colOff>754380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3" name="Check Box 39">
              <controlPr defaultSize="0" autoFill="0" autoLine="0" autoPict="0">
                <anchor moveWithCells="1">
                  <from>
                    <xdr:col>14</xdr:col>
                    <xdr:colOff>0</xdr:colOff>
                    <xdr:row>9</xdr:row>
                    <xdr:rowOff>175260</xdr:rowOff>
                  </from>
                  <to>
                    <xdr:col>14</xdr:col>
                    <xdr:colOff>754380</xdr:colOff>
                    <xdr:row>11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LG Teamline Textil</vt:lpstr>
      <vt:lpstr>'LG Teamline Textil'!Druckbereich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MMServer</dc:creator>
  <cp:lastModifiedBy>Markus Mönius</cp:lastModifiedBy>
  <cp:lastPrinted>2024-11-21T13:48:20Z</cp:lastPrinted>
  <dcterms:created xsi:type="dcterms:W3CDTF">2016-10-21T09:29:22Z</dcterms:created>
  <dcterms:modified xsi:type="dcterms:W3CDTF">2024-12-22T13:57:37Z</dcterms:modified>
</cp:coreProperties>
</file>